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984" yWindow="3060" windowWidth="23256" windowHeight="13176"/>
  </bookViews>
  <sheets>
    <sheet name="Спецификация" sheetId="2" r:id="rId1"/>
    <sheet name="Sheet1" sheetId="1" r:id="rId2"/>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2" i="2" l="1"/>
  <c r="J23" i="2"/>
  <c r="J24" i="2"/>
  <c r="J25" i="2"/>
  <c r="J26" i="2"/>
  <c r="J41" i="2" l="1"/>
  <c r="J40" i="2"/>
  <c r="J14" i="2"/>
  <c r="J4" i="2"/>
  <c r="J36" i="2" l="1"/>
  <c r="J5" i="2"/>
  <c r="J15" i="2"/>
  <c r="J13" i="2"/>
  <c r="J37" i="2"/>
  <c r="J42" i="2"/>
  <c r="J6" i="2"/>
  <c r="J9" i="2"/>
  <c r="J17" i="2"/>
  <c r="J44" i="2"/>
  <c r="J43" i="2"/>
  <c r="J54" i="2" s="1"/>
  <c r="J55" i="2" s="1"/>
  <c r="J10" i="2"/>
  <c r="J31" i="2"/>
  <c r="J16" i="2"/>
  <c r="J27" i="2" s="1"/>
  <c r="J28" i="2" s="1"/>
  <c r="J32" i="2"/>
  <c r="J33" i="2"/>
  <c r="J38" i="2" l="1"/>
  <c r="J7" i="2"/>
  <c r="J11" i="2"/>
  <c r="J34" i="2"/>
  <c r="J57" i="2" l="1"/>
</calcChain>
</file>

<file path=xl/sharedStrings.xml><?xml version="1.0" encoding="utf-8"?>
<sst xmlns="http://schemas.openxmlformats.org/spreadsheetml/2006/main" count="283" uniqueCount="81">
  <si>
    <t>№ п/п</t>
  </si>
  <si>
    <t>Наименование оборудования (ФПО)</t>
  </si>
  <si>
    <t>Краткие примерные технические характеристики (ФПО)</t>
  </si>
  <si>
    <t>Наименование оборудования (РВПО)</t>
  </si>
  <si>
    <t>Краткие примерные технические характеристики (РВПО)</t>
  </si>
  <si>
    <t>Примерная модель (РВПО)</t>
  </si>
  <si>
    <t>Единица измерения</t>
  </si>
  <si>
    <t>Количество</t>
  </si>
  <si>
    <t>Цена, руб.</t>
  </si>
  <si>
    <t>Стоимость, руб.</t>
  </si>
  <si>
    <t>Ссылка на оборудование</t>
  </si>
  <si>
    <t>Наименование направления "Оборудование для школ, не являющихся малокомплектными"</t>
  </si>
  <si>
    <t>Наименование раздела: "Естественнонаучная направленность"</t>
  </si>
  <si>
    <t>Цифровая лаборатория по биологии (ученическая)</t>
  </si>
  <si>
    <t>Обеспечивает выполнение лабораторных работ на уроках по биологии в основной школе и проектно-исследовательской деятельности учащихся.
Комплектация: 
Беспроводной мультидатчик по биологии с 5-ю встроенными датчиками:
Датчик влажности с диапазоном измерения 0…100%
Датчик освещенности с диапазоном измерения не уже чем от 0 до 180000 лк
Датчик рН с диапазоном измерения не уже чем от 0 до 14 pH
Датчик температуры с диапазоном измерения не уже чем от -20 до +140С
Датчик температуры окружающей среды с диапазоном измерения не уже чем от -20 до +40С
Аксессуары: 
Зарядное устройство с кабелем miniUSB
USB Адаптер Bluetooth 4.1 Low Energy
Краткое руководство по эксплуатации цифровой лаборатории
Цифровая видеокамера с металлическим штативом, разрешение не менее 0,3 Мпикс
Программное обеспечение 
Методические рекомендации не менее 30 работ
Упаковка
Наличие русскоязычного сайта поддержки, наличие видеороликов</t>
  </si>
  <si>
    <t>шт.</t>
  </si>
  <si>
    <t xml:space="preserve">https://rl.ru/solutions/complekts.php?id=3242801202 </t>
  </si>
  <si>
    <t>Цифровая лаборатория по химии (ученическая)</t>
  </si>
  <si>
    <t>Обеспечивает выполнение лабораторных работ по химии на уроках в основной школе и проектно-исследовательской деятельности учащихся. 
Комплектация:
Беспроводной мультидатчик по химии с 3-мя встроенными датчиками:
Датчик рН с диапазоном измерения не уже чем от 0 до 14 pH
Датчик электропроводимости с диапазонами измерения не уже чем от 0 до 200 мкСм; от 0 до 2000 мкСм; от 0 до 20000 мкСм
Датчик температуры с диапазоном измерения не уже чем от -20 до +140С
Отдельные датчики:
Датчик оптической плотности 525 нм
Аксессуары: 
Кабель USB соединительный
Зарядное устройство с кабелем miniUSB
USB Адаптер Bluetooth 4.1 Low Energy
Краткое руководство по эксплуатации цифровой лаборатории
Набор лабораторной оснастки 
Программное обеспечение 
Методические рекомендации не менее 40 работ
Наличие русскоязычного сайта поддержки
Наличие видеороликов.</t>
  </si>
  <si>
    <t>https://rl.ru/solutions/complekts.php?id=3242801201</t>
  </si>
  <si>
    <t>Цифровая лаборатория по физике (ученическая)</t>
  </si>
  <si>
    <t>Обеспечивает выполнение экспериментов по темам курса физики.
Комплектация:
Беспроводной мультидатчик по физике с 6-ю встроенными датчиками:
Цифровой датчик температуры с диапазоном измерения не уже чем от -20 до 120С
Цифровой датчик абсолютного давления с диапазоном измерения не уже чем от 0 до 500 кПа
Датчик магнитного поля с диапазоном измерения не уже чем от -80 до 80 мТл
Датчик напряжения с диапазонами измерения не уже чем от -2 до +2В; от -5 до +5В; от -10 до +10В; от -15 до +15В  
Датчик тока не уже чем от -1 до +1А 
Датчик акселерометр с показателями не менее чем: ±2 g; ±4 g; ±8 g
Отдельные устройства:
USB осциллограф не менее 2 канала, +/-10 В
Аксессуары: 
Кабель USB соединительный
Зарядное устройство с кабелем miniUSB
USB Адаптер Bluetooth 4.1 Low Energy
Конструктор для проведения экспериментов 
Краткое руководство по эксплуатации цифровой лаборатории
Программное обеспечение 
Методические рекомендации (40 работ)
Наличие русскоязычного сайта поддержки
Наличие видеороликов.</t>
  </si>
  <si>
    <t>https://rl.ru/solutions/complekts.php?id=3242801204</t>
  </si>
  <si>
    <t>Итого стоимость по разделу:</t>
  </si>
  <si>
    <t>Наименование раздела: "Компьютерное оборудование"</t>
  </si>
  <si>
    <t>Ноутбук</t>
  </si>
  <si>
    <t>Форм-фактор: ноутбук; 
Размер диагонали: не менее 15.6 дюймов;
Разрешение экрана: Full HD, Quad HD или Ultra HD;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Беспроводная связь: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Производительность процессора (значение показателя «CPU Mark» по тесту «Laptop &amp; Portable CPU Perfomance» http://www.cpubenchmark.net/laptop.html): не менее 5000 единиц;
Наличие манипулятора мышь в комплекте: да;
Установленная операционная система с графическим пользовательским интерфейсом, сведения о котором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t>
  </si>
  <si>
    <t>ICL RAYBook Si1512</t>
  </si>
  <si>
    <t>https://icl-techno.ru/catalog/mobile/noutbuk-raybook-si1512v2/</t>
  </si>
  <si>
    <t>Многофункциональное устройство
(принтер, сканер, копир)</t>
  </si>
  <si>
    <t>Тип устройства: Многофункциональное устройство (МФУ);
Цветность печать: черно-белая; 
Технология печати: электрографическая (лазерная, светодиодная);
Формат печати: не менее А4;
Тип сканирования: протяжный/планшетный; 
Возможность сканирования в форматах: не менее А4; 
Способ подключения: LAN, Wi-Fi, USB</t>
  </si>
  <si>
    <t>МФУ (принтер, сканер, копир)</t>
  </si>
  <si>
    <t>HP Laser MFP 137fnw</t>
  </si>
  <si>
    <t>https://www.foroffice.ru/products/description/165847.html</t>
  </si>
  <si>
    <t>Наименование раздела: "Дополнительное оборудование"</t>
  </si>
  <si>
    <t>Образовательный конструктор для практики блочного программирования с комплектом датчиков</t>
  </si>
  <si>
    <t>Робототехнический набор предназначен для изучения основ робототехники, деталей, узлов и механизмов, необходимых для создания робототехнических устройств.
Набор представляет собой комплект структурных элементов, соединительных элементов и электротехнических компонентов.
Набор позволяет проводить эксперименты по предмету физика, создавать и программировать собираемые модели, из компонентов, входящих в его состав, рабочие модели мобильных и стационарных робототехнических устройств с автоматизированным управлением, в том числе на колёсном и гусеничном ходу, а также конструкций, основанных на использовании различных видов передач (в том числе червячных и зубчатых) а также рычагов. Встроенные беспроводные сетевые решения (Wi-Fi и Bluetooth), возможность интеграции с бесплатным облачным ПО, обеспечивают возможность практического изучения технологий интернета вещей и основ искусственного интеллекта. Обеспечивается возможность объединения нескольких роботов, собранных из подобных наборов, в группы с сетевым взаимодействием. Предусмотрена опциональная возможность расширения дополнительными компонентами (не входящими в стандартную комплектацию), позволяющими изучать техническое зрение и промышленную робототехнику. Предусмотрена возможность работы набора с дополнительными облачными сервисами.
Предусмотрены минимум два программируемых контроллера в пластиковых корпусах, позволяющих одновременно создавать 2 варианта роботов различного назначения, имеющих возможность работы как в потоковом режиме, так и автономно; позволяющих реализовать обучение программированию в нескольких средах разработки на различных языках (к примеру, в средах Mblock, Arduino IDE, на языках Scratch, C, Python, micro Python).
Как минимум один из контроллеров имеет встроенную операционную систему, встроенные Wi-Fi и Bluetooth, порт для подключения последовательно соединяемых внешних устройств (не менее 20 одновременно подключаемых устройств).
Как минимум один из контроллеров имеет возможность одновременной записи не менее 8 программ, с возможностью переключения между ними.
Как минимум один из контроллеров имеет полноцветный дисплей (IPS), позволяющий выводить данные с датчиков в виде таблиц и графиков, а также создавать встроенные в контроллер видеоигры.
Количество сенсоров и исполнительных устройств, встроенных в один из контроллеров, - не менее 10 шт.
Общее количество элементов в наборе не менее 400 шт., в том числе подключаемые модули:
- Bluetooth модуль,
- двойной датчик линии,
- ультразвуковой датчик расстояния,
- датчик цвета,
- датчик касания электромеханический,
- IR модуль,
- мотор постоянного тока с редуктором – не менее 2 шт.,
- сервопривод,
- пульт дистанционного управления IR.
Набор должен быть укомплектован аккумуляторными батареями.
Программное обеспечение, используемое для программирования собираемых робототехнических моделей и устройств, должно быть доступно для бесплатного скачивания из сети Интернет и последующего использования.</t>
  </si>
  <si>
    <t>Робототехнический набор КЛИК</t>
  </si>
  <si>
    <t>https://digis.ru/distribution/robotic_kits/robototekhnicheskiy_nabor_klik/</t>
  </si>
  <si>
    <t>Образовательный набор по механике, мехатронике и робототехнике</t>
  </si>
  <si>
    <t>Набор должен быть предназначен для проведения учебных занятий по изучению основ мехатроники и робототехники, практического применения базовых элементов электроники и схемотехники, а также наиболее распространенной элементной базы и основных технических решений, применяемых при проектировании и прототипировании различных инженерных, кибернетических и встраиваемых систем. 
В состав набора должны входить комплектующие и устройства, обладающие конструктивной, электрической, аппаратной и программной совместимостью друг с другом. 
В состав набора должен входить комплект конструктивных элементов из металла для сборки макета манипуляционного робота и комплект металлических конструктивных элементов для сборки макета мобильного робота. 
В состав набора должны входить привода различного типа: моторы с интегрированным или внешним датчиком положения – не менее 2шт, сервопривод большой – не менее 4шт, сервопривод малый – не менее 2шт, привод с возможностью управления в шаговом режиме – не менее 2шт. 
В состав набора должны входить элементы для сборки вакуумного захвата: вакуумная присоска – не менее 1шт, электромагнитный клапан – не менее 1шт, вакуумный насос – не менее 1шт. 
В состав набора должна входить элементная база для прототипирования: плата для беспаечного прототипирования, комплект проводов различного типа и длины, комплект резисторов, комплект светодиодов, семисегментный индикатор, дисплей ЖК-типа, кнопки – не менее 5шт, потенциометры – не менее 3шт, инфракрасный датчик - не менее 3шт, ультразвуковой датчик - не менее 3шт, датчик температуры - не менее 1шт, датчик освещенности - не менее 1шт, модуль Bluetooth – не менее 1шт, модуль ИК-приемника – не менее 1шт, модуль ИК-передатчика в виде кнопочного пульта управления – 1шт, аккумулятор – не менее 1шт, зарядное устройство – не менее 1шт. 
В состав набора должен входить мультидатчик для измерения температуры и влажности окружающей среды – не менее 1шт. Мультидатчик должен обладать встроенным микроконтроллером (тактовая частота -  не менее 16 МГц, шина данных – не менее 8 Кбайт), интерфейсами для подключения к внешним устройствам: цифровые и аналоговые порты, 1-wire TTL, разъем типа RJ. 
В состав набора должен входить комплект универсальных вычислительных модулей, представляющих собой базовую плату, плату расширения для сетевого взаимодействия и плату подключения силовой нагрузки. Входящие в комплект устройства должны обладать одновременной конструктивной, электрической, аппаратной и программной совместимостью друг с другом. 
Базовая плата универсального вычислительного модуля должна представлять собой программируемый контроллер в среде Arduino IDE или аналогичных свободно распространяемых средах разработки. Базовая плата должна обладать встроенными интерфейсами для подключения цифровых и аналоговых устройств, встроенными интерфейсами USB, UART, I2C, SPI, 1-wire TTL, Bluetooth, WiFi.
Плата расширения должна обеспечивать возможность подключения универсального вычислительного модуля к сети посредством интерфейса Ethernet. Плата расширения должна обладать портами ввода-вывода для подключения цифровых и аналоговых устройств, интерфейс SPI и возможностью подключения внешней карты памяти. 
Плата расширения для подключения силовой нагрузки должна обеспечивать возможность прямого подключения внешней силовой нагрузки, а также регулируемой нагрузки посредством PWM интерфейса. 
В состав набора должен входить программируемый контроллер, обеспечивающий возможность осуществлять разработку программного кода, используя инструментарий сред разработки Arduino IDE и Mongoose OS и языков программирования C\C++, JavaScript. Программируемый контроллер должен обладать портами для подключения цифровых и аналоговых устройств, встроенными программируемыми кнопками и электромеханическими модулями для организации системы ручного управления, встроенными программируемыми светодиодами для индикации рабочего режима, встроенными интерфейсами USB, USART, I2C, SPI, 1-wire TTL, ISP, Ethernet, Bluetooth, WiFi. 
В состав набора должен входить модуль технического зрения , представляющий собой вычислительное устройство со встроенным микропроцессором (кол-во ядер - не менее 4шт, частота ядра не менее 1.2 ГГц, объем ОЗУ - не менее 512Мб, объем встроенной памяти - не менее 8Гб), интегрированной камерой (максимальное разрешение видеопотока, передаваемого по интерфейсу USB - не менее 2592x1944 ед.) и оптической системой. Модуль технического зрения должен обладать совместимостью с различными программируемыми контроллерами с помощью интерфейсов - 1-wire TTL, UART, I2C, SPI, Ethernet. Модуль технического зрения должен обеспечивать выполнение всех измерений и вычислений посредством собственных вычислительных возможностей встроенного микропроцессора. Модуль технического зрения должен обладать возможностью коммуникации с аналогичными модулями посредством шины на базе последовательного интерфейса с целью дальнейшей передачи результатов измерений группы модулей на управляющее вычислительное устройство, подключенное к данной шине. Модуль технического зрения должен обеспечивать настройки режимов работы - настройку экспозиции, баланса белого, цветоразностных составляющих, площади обнаруживаемой области изображения, округлости обнаруживаемой области изображения, положение обнаруживаемых областей относительно друг друга, машинное обучение параметров нейронных сетей для обнаружения объектов, форму и закодированные значения обнаруживаемых маркеров типа Aruco, размеры обнаруживаемых окружностей, квадратов и треугольников, параметров контрастности, размеров, кривизны и положения распознаваемых линий. 
Набор должен обеспечивать возможность разработки модели мобильного робота, управляемой в FPV-режиме посредством программного обеспечения для персонального компьютера и мобильных устройств на базе ОС Android или IOS, обеспечивающего возможность управления мобильным роботом и встроенным манипулятором посредством графического интерфейса, включающим в себя набор кнопок и переключателей, джойстик, область для отображения видео. 
Набор должен обеспечивать возможность изучения основ разработки программных и аппаратных комплексов инженерных систем, решений в сфере "Интернет вещей", а также решений в области робототехники, искусственного интеллекта и машинного обучения.
В состав набора должно входить пособие по изучению основ электроники и схемотехники, решений в сфере "Интернет вещей", разработки и прототипированию моделей роботов. 
В состав набора должно входить пособие по изучению основ разработки систем технического зрения и элементов искусственного интеллекта.</t>
  </si>
  <si>
    <t>ARP-DEK-STR-02</t>
  </si>
  <si>
    <t>https://robotgeeks.ru/product/konstruktor-programmiruemyh-modeley-inzhenernyh-sistem-ekspertnyy-nabor</t>
  </si>
  <si>
    <t>Четырёхосевой учебный робот- манипулятор с модульными сменными насадками</t>
  </si>
  <si>
    <t>Учебный робот-манипулятор предназначен для освоения обучающимися основ робототехники, для подготовки обучающихся к внедрению и последующему использованию роботов в промышленном производстве.
Количество осей робота манипулятора - четыре. 
Перемещение инструмента в пространстве по трем осям должно управляться шаговыми двигателями. Напряжение питания шаговых двигателей не более 12 В. 
Серводвигатель четвертой оси должен обеспечивать поворот инструмента.
Угол поворота манипулятора на основании вокруг вертикальной оси не менее 180 градусов. 
Для определения положения манипулятора при повороте вокруг вертикальной оси должен использоваться энкодер. 
Угол поворота заднего плеча манипулятора не менее 90 градусов. 
Угол поворота переднего плеча манипулятора не менее 100 градусов. 
Для определения положения заднего и переднего плеч манипулятора должен использоваться гироскоп. Угол поворота по четвертой оси не менее 180 градусов.
Должна быть возможность оснащения сменными насадками (например, держатель карандаша или фломастера, присоска с серводвигателем, механическое захватное устройство с серводвигателем, устройство для лазерной гравировки или устройство для 3D-печати). Минимальная комплектация сменными насадками: пневматический захват (присоска), механический захват, насадка держатель для карандаша/маркера/ручки, насадка переходник для крепления совместимых конструктивных деталей и конструкций, насадка лазерной гравировки, насадка 3D-печати (для работы с пластиком PLA с диаметром нити 1,75 мм).
Должен быть оснащен сервоприводом для пневматического и механического захватов, обеспечивающим вращение захваченного объекта во время перемещения, поворот перемещаемого объекта вокруг вертикальной оси. Для обеспечения функционирования пневматического захвата должен быть оснащен встроенной в корпус манипулятора помпой.
Должна быть возможность подключения дополнительных устройств (например, транспортера, рельса для перемещения робота, пульта управления типа джойстик, камеры машинного зрения, оптического датчика, модуля беспроводного доступа).
Робот-манипулятор должен обеспечивать перемещение насадки в пространстве, активацию насадки, возможность получения сигналов от камеры и датчиков, возможность управления дополнительными устройствами.
Материал корпуса – алюминий. Диаметр рабочей зоны (без учета навесного инструмента и четвертой оси) не менее 350 мм. Интерфейс подключения – USB.
Должен иметь возможность автономной работы и внешнего управления. Для внешнего управления должен быть предусмотрен пульт, подключаемый к роботу по Bluetooth.
Управляющий контроллер должен быть совместим со средой Arduino. 
Управляющий контроллер совместим со средой программирования Scratch и языком программирования С.
Должен обеспечивать поворот по первым трем осям в заданный угол и на заданный угол, поворот по четвертой оси на заданный угол, движение в координаты X, Y, Z, перемещение на заданное расстояние по координатам X, Y, Z, передачу данных о текущем положении углов, передачу данных о текущих координатах инструмента. 
Должен поддерживать перемещение в декартовых координатах и углах поворота осей, с заданной скоростью и ускорением. 
Типы перемещений в декартовых координатах: движение по траектории, движение по прямой между двумя точками, перепрыгивание из точки и точку (перенос объекта).
Корпус должен быть в защищенном исполнение (класса не ниже IP20).</t>
  </si>
  <si>
    <t>DOBOT Magician Роботизированный манипулятор (Образовательная версия)</t>
  </si>
  <si>
    <t>Образовательный набор для изучения многокомпонентных робототехнических систем и манипуляционных роботов</t>
  </si>
  <si>
    <t>Образовательный набор должен быть предназначен для изучения робототехнических технологий, основ информационных технологий и технологий промышленной автоматизации, а также технологий прототипирования и аддитивного производства. 
В состав набора должны входить комплектующие и устройства, обладающие конструктивной, аппаратной и программной совместимостью друг с другом. 
1) Комплект конструктивных элементов из металла и пластика для сборки моделей манипуляционных роботов с угловой кинематикой, плоскопараллельной кинематикой, Delta-кинематикой. 
2) Интеллектуальный сервомодуль с интегрированной системой управления - не менее 7шт. 
Сервомодуль должен обладать интегрированной системой управления, обеспечивающей обратную связь или контроль параметров - положение вала, скорость вращения, нагрузка привода, а также обеспечивающей возможность последовательного подключения друг с другом и управления сервомодулями по последовательному полудуплексному асинхронному интерфейсу.   
3) Робототехнический контроллер, представляющий собой модульное устройство, включающее в себя одноплатный микрокомпьютер для выполнения сложных вычислительных операций, периферийный контроллер для управления внешними устройствами и плату расширения для подключения внешних устройств.  Модули робототехнического контроллера должны обладать одновременной конструктивной, аппаратной и программной совместимостью друг с другом.
Робототехнический контроллер должен удовлетворять техническим характеристикам: кол-во ядер встроенного микрокомпьютера - не менее 4, тактовая частота ядра - не менее 1,2 ГГц, объем ОЗУ - не менее 512 Мб, наличие интерфейсов - SPI, I2C, 1-wire TTL, UART, PWM, цифровые - не менее 16 шт и аналоговые порты - не менее 8 шт для подключения внешних устройств, встроенный микрофон, а также WiFi или Bluetooth для коммуникации со внешними устройствами. Робототехнический контроллер должен обеспечивать возможность программирования с помощью средств языков С/С++, Python и свободно распространяемой среды Arduino IDE, а также управления моделями робототехнических систем с помощью среды ROS. 
4) Программируемый контроллер - не менее 1шт. Программируемый контроллер должен представлять собой вычислительный модуль, обладающим цифровыми портами - не менее 8 шт и аналоговыми портами - не менее 16 шт, интерфейсами UART, I2C,SPI, TTL, а также модулем беспроводной связи типа Bluetooth или WiFi для создания аппаратно-программных решений и "умных/смарт"-устройств для разработки решений "Интернет вещей". 
5) Плата расширения программируемого контроллера – не менее 1шт. Плата расширения должна обеспечивать возможность подключения универсального вычислительного модуля к сети посредством интерфейса Ethernet. Плата расширения должна обладать портами ввода-вывода для подключения цифровых и аналоговых устройств – не менее 40 шт, интерфейс SPI и возможностью подключения внешней карты памяти. 
6) Модуль технического зрения, представляющий собой устройство на базе вычислительного микроконтроллера и интегрированной камеры, обеспечивающее распознавание простейших изображений на модуле за счет собственных вычислительных возможностей - не менее 1шт;   
Модуль технического зрения должен обеспечивать возможность коммуникации с аналогичными модулями посредством шины на базе последовательного интерфейса с целью дальнейшей передачи результатов измерений группы модулей на управляющее вычислительное устройство, подключенное к данной шине.
Модуль технического зрения должен обеспечивать возможность осуществлять настройку модуля технического зрения - настройку экспозиции, баланса белого, цветоразностных  составляющих, площади обнаруживаемой области изображения, округлости обнаруживаемой области изображения, положение обнаруживаемых областей относительно друг друга. 
Модуль технического зрения должен обеспечивать возможность настройки на одновременное обнаружение не менее 10 различных одиночных объектов в секторе обзора, либо не менее 5 составных объектов, состоящих из не менее 3 различных графических примитивов. 
Модуль технического зрения должен обладать встроенными интерфейсами – USB, UART, 1-wire TTL, I2C, SPI для коммуникации со внешними подключаемыми устройствами. 
7) В состав набора должны входить цифровые информационно-сенсорные модули, представляющие собой устройства на базе программируемого контроллера и измерительного элемента. 
Цифровой модуль должен обладать встроенным микроконтроллером (тактовая частота -  не менее 16 МГц, шина данных – не менее 8 Кбайт), интерфейсами для подключения к внешним устройствам: цифровые и аналоговые порты, 1-wire TTL, разъем типа RJ.
Цифровой модуль должен обеспечивать возможность коммуникации с аналогичными модулями посредством шины на базе последовательного интерфейса с целью дальнейшей передачи результатов измерений группы модулей на управляющее вычислительное устройство, подключенное к данной шине.
В состав набора должно входить: цифровой модуль тактовой кнопки – не менее 3шт, цифровой  модуль светодиода – не менее 3шт, цифровой модуль концевого прерывателя – не менее 3шт, цифровой модуль датчика цвета – не менее 1шт, цифровой модуль RGB светодиода – не менее 1шт. 
8) В состав набора должны входить элементы для сборки вакуумного захвата: вакуумная присоска – не менее 1шт, электромагнитный клапан – не менее 1шт, вакуумный насос – не менее 1шт. 
9) В состав набора должен входить учебный комплект, включающий в себя учебное пособие, набор библиотек трехмерных элементов для прототипирования моделей манипуляционных роботов, а также программное обеспечение для работы с набором. 
Программное обеспечение должно обеспечивать трехмерную визуализацию модели манипуляционного робота (с угловой, плоскопараллельной и дельта-кинематикой) в процессе работы, обеспечивать построение пространственной траектории движения исполнительного механизма манипуляционного робота, возможность задания последовательности точек для прохождения через них исполнительного механизма манипуляционного робота. Программное обеспечение должно функционировать, как в отдельности в виде среды моделирования, так и в режиме мониторинга в реальном времени при подключении модели манипулятора посредством робототехнического контроллера. Программное обеспечение должно обеспечивать возможность построения графиков заданных и текущих обобщенных координат манипуляционного робота, графиков значений скоростей и ускорения, графиков расчетных значений нагрузки. Программное обеспечение должно позволять задавать последовательность передвижений манипулятора посредством набора команд в блочно-графическом интерфейсе.  
Учебное пособие должно содержать материалы по разработке трехмерных моделей мобильных роботов, манипуляционных роботов с различными типами кинематики (угловая кинематика, плоско-параллельная кинематика, дельта-кинематика, SCARA или рычажная кинематика, платформа Стюарта и т.п.), инструкции по проектированию роботов, инструкции и методики осуществления инженерных расчетов при проектировании (расчеты нагрузки и моментов, расчет мощности приводов, расчет параметров кинематики и т.п.), инструкции по разработке систем управления и программного обеспечения для управления роботами, инструкции и методики по разработке систем управления с элементами искусственного интеллекта и машинного обучения.</t>
  </si>
  <si>
    <t>ARP-RSK-WRS-02</t>
  </si>
  <si>
    <t>https://robotgeeks.ru/product/brazovatelnyy-robototehnicheskiy-komplekt-stem-masterskaya-ekspertnyy</t>
  </si>
  <si>
    <t>Тележка-хранилище ноутбуков</t>
  </si>
  <si>
    <t>тип корпуса: метал;
возможность безопасного защищенного замком хранения ноутбуков: наличие;
возможность зарядки ноутбуков: наличие, поддержка ноутбуков п.1.1.1.;
наличие роутера Wi-Fi стандарта 802.11n или современнее: 1 шт. поддержка ноутбуков п.1.1.1.;
количество ноутбуков: от 15 штук, поддержка ноутбуков п.1.1.1.;
Напряжение питания: 220В\50Гц;
Потребляемая мощность, Вт (максимум): 2500;
Потребляемый ток, А (максимум): 12;
Длина шнура электропитания: от 2,5 метра;
Защита от перенапряжения, короткого замыкания: наличие;
Колеса для передвижения с тормозом: наличие.</t>
  </si>
  <si>
    <t>Итого стоимость по направлению:</t>
  </si>
  <si>
    <t>Наименование направления "Оборудование для малокомплектными школ"</t>
  </si>
  <si>
    <t>Итоговая стоимость по всем направлениям инфралиста:</t>
  </si>
  <si>
    <t>* В целях включения создаваемой региональным координатором инфраструктуры в единую технологическую среду национального проекта «Образование» для обеспечения возможности осуществления комплексной методической поддержки и методического сопровождения рекомендуется учитывать уже созданную в 2022 году в субъекте инфраструктуру</t>
  </si>
  <si>
    <t>Цифровая лаборатория по физиологии (профильный уровень)</t>
  </si>
  <si>
    <t>Цифровая лаборатория по экологии</t>
  </si>
  <si>
    <t>Учебно-исследовательская лаборатория биосигналов и нейротехнологий</t>
  </si>
  <si>
    <t>Микроскоп цифровой</t>
  </si>
  <si>
    <t>Набор ОГЭ/ЕГЭ (химия)</t>
  </si>
  <si>
    <t>Набор ОГЭ/ЕГЭ (физика)</t>
  </si>
  <si>
    <t>Оборудование для демонстрации опытов (физике)</t>
  </si>
  <si>
    <t>Оборудование для демонстрации опытов (химии)</t>
  </si>
  <si>
    <t>Комплект посуды и оборудования для ученических опытов (химия, физика, биология)</t>
  </si>
  <si>
    <t>Обеспечивает проведение исследования по функционированию человеческого организма. Комплектация: Беспроводной мультидатчик по физиологии с 5-ю встроенными датчиками: Датчик артериального давления (0…250 мм рт. ст.)
Датчик пульса с диапазоном измерения не уже чем от 30 до 200 уд/мин
Датчик температуры тела с диапазоном измерения не уже чем от +25 до +40С
Датчик частоты дыхания с диапазоном измерения не уже чем от 0 до 100 циклов/мин
Датчик ускорения с показателями ±2 g; ±4 g; ±8 g
Отдельные устройства:
Датчик ЭКГ с диапазоном измерения не уже чем от -300 до +300 мВ)
Датчик силомер с диапазоном измерения не уже чем от 0 до 40 Н
Датчик освещенности с диапазоном измерения не уже чем от 0 до 180000 лк
Аксессуары:
Кабель USB соединительный
Зарядное устройство с кабелем miniUSB
USB Адаптер Bluetooth 4.1 Low Energy
Краткое руководство по эксплуатации цифровой лаборатории
Программное обеспечение
Методические рекомендации не менее 20 работ
Наличие русскоязычного сайта поддержки
Наличие видеороликов.</t>
  </si>
  <si>
    <t>29 000,00</t>
  </si>
  <si>
    <t>Обеспечивает проведение учебного экологического мониторинга инструментальными методами. Набор применяется при изучении экологии, биологии, химии, географии и природоведения, а также для индивидуальных исследования и проектной деятельности школьников. Комплектация: Беспроводной мультидатчик по экологическому мониторингу с 8-ю встроенными датчиками:
Датчик нитрат-ионов
Датчик хлорид-ионов
Датчик рН с диапазоном измерения не уже чем от 0 до 14 pH
Датчик влажности с диапазоном измерения 0…100%
Датчик освещенности с диапазоном измерения не уже чем от 0 до 180000 лк
Датчик температуры с диапазоном измерения не уже чем от -20 до +140С
Датчик электропроводимости с диапазонами измерения не уже чем от 0 до 200 мкСм; от 0 до 2000 мкСм; от 0 до 20000 мкСм
Датчик температуры окружающей среды с диапазоном измерения не уже чем от -20 до +50С
Отдельные датчики и мультидатчики:
Датчик звука с функцией интегрирования с диапазоном измерения частот не менее чем от 50 Гц до 8 кГц;
Датчик влажности почвы с диапазоном измерения не уже чем от 0 до 50%
Датчик окиси углерода с диапазоном измерения не уже чем от 0 до 1000 ppm
Мультидатчик оптической плотности и мутности со встроенными датчиками:
Датчик оптической плотности 470 нм с диапазоном измерения от 0 до 2 D
Датчик оптической плотности 525 нм с диапазоном измерения от 0 до 2 D
Датчик оптической плотности 630 нм с диапазоном измерения от 0 до 2 D
Датчик мутности растворов с диапазоном измерения от 0 до 200 NTU
Аксессуары:
Кабель USB соединительный (2 шт.)
Зарядное устройство с кабелем miniUSB
USB Адаптер Bluetooth 4.1 Low Energy
Стержень для закрепления датчиков в штативе
Краткое руководство по эксплуатации цифровой лаборатории
Программное обеспечение
Методические рекомендации не менее 20 работ
Упаковка
Наличие русскоязычного сайта поддержки, наличие видеороликов.</t>
  </si>
  <si>
    <t>В состав входят:
Сенсор Тип 1 не менее 1 шт., обеспечивает возможность регистрации сигнала электрической активности мышц (электромиограммы, ЭМГ). Регистрация должна осуществляется неинвазивно, сухими электродами. Возможностью крепления к руке человека, что должно давать возможность регистрировать электрическую активности мышцы в области, над которой располагается крепление. При напряжении мышцы должна быть обеспечена возможность наблюдения пучности сигнала (т.е. присутствие ЭМГ), при расслаблении мышцы - ее отсутствие. 
Сенсор Тип 2 не менее 1 шт., обеспечивает возможность регистрации сигнала фотоплетизмограммы (ФПГ) оптическим путем, за счет изменения отраженного от кровеносных сосудов света, объем которых изменяется под воздействием пульсовой волны. Сенсор должен быть обеспечен возможностью крепления к подушечке пальца человека. 
Сенсор Тип 3 не менее 1 шт., обеспечивает возможность: регистрации сигнала электрокардиограммы (ЭКГ) не инвазивным способом;  регистрации I, II и III отведений; подключения электродов к сенсору с помощью соединительных проводов, оборудованных TouchProof разъемами. 
Сенсор Тип 4 не менее 1 шт. обеспечивает возможность: регистрации сигнала кожно-гальванической реакции (КГР), регистрация которого осуществляется на постоянном токе; подключения к телу человека с помощью сухих электродов, подключение которых к сенсору осуществляется с помощью TouchProof разъемов. 
Сенсор Тип 5 не менее 1 шт., обеспечивает возможность: регистрации сигнала электрической активности мозга (ЭЭГ) с помощью сухих неинвазивных электродов; регистрации электрической активности разных долей мозга; подключения электродов к сенсору с помощью соединительных проводов, оборудованных TouchProof разъемами; закрепления электродов на поверхности головы. 
Сенсор Тип 6 не менее 1 шт., обеспечивает возможность: регистрации сигнала колебания грудной клетки (Сенсор дыхания); определения частоты дыхания.
Устройство для сбора данных от сенсоров и передачи на персональный компьютер обеспечивает возможность сбора данных от подключенных к нему сенсоров и отправку полученных данных на ПК. Подключение центрального модуля к ПК с помощью USB-кабеля. Центральный модуль имеет не менее 1 шт, : гальваническую изоляцию от ПК. Центральный модуль обеспечивает возможность одновременного подключения вплоть до 4 сенсоров. Каждый из входов Центрального модуля имеет гальваническую изоляцию (обеспечение межканальной гальванической изоляции). Подключение сенсоров к Центральному модулю осуществляется с помощью специализированных разъемов типа LEMO, обеспечивающих правильность подключения разъема и снижающих риск случайного касания разъемов токопроводящих частей, а также обеспечивающих защиту от несанкционированного подключения к произвольным устройствам. 
Модуль «Кнопка» не менее 1 шт., обеспечивает возможность: разметки регистрируемых сигналов и отмечать не менее 3-х различных категории состояний.  
Устройство, входящее в состав лаборатории, должно обеспечивать возможность регистрации артериального давления.</t>
  </si>
  <si>
    <t>https://rl.ru/solutions/complekts.php?id=3242801203</t>
  </si>
  <si>
    <t>https://bitronicslab.com/digitlab</t>
  </si>
  <si>
    <t>https://rl.ru/solutions/complekts.php?id=3242801205</t>
  </si>
  <si>
    <t>https://www.levenhuk.ru/products/microscope-levenhuk-rainbow-d2l-moonstone/</t>
  </si>
  <si>
    <t>Levenhuk Rainbow D2L</t>
  </si>
  <si>
    <t xml:space="preserve">Комплектация набора:
Весы лабораторные электронные: 1 шт.
Спиртовка лабораторная: 1 шт.
Горючее для спиртовок:
Воронка коническая: 1 шт.
Палочка стеклянная: 1 шт.
Пробирка химическая: 10 шт.
Стакан высокий ВН-50: 2 шт.
Цилиндр измерительный с притертой крышкой: 1 шт.
Штатив для пробирок: 1 шт.
Зажим пробирочный: 1 шт.
Шпатель-ложечка: 3 шт.
Набор флаконов для хранения растворов и реактивов: 1 шт.
Цилиндр измерительный с носиком:  2 шт.
Стакан высокий: 3 шт.
Набор ершей лабораторных:  6 шт.
Халат: 2 шт.
Перчатки резиновые, 2 шт.
Очки защитные: 1 шт.
Фильтры бумажные: 100 шт.
Раздаточный лоток: 1 шт.
Набор реактивов:
Оксид меди(ii), порошок: 20 г.
Оксид магния, порошок: 20 г.
Оксид алюминия: 20 г.
Оксид кремния: 10 г.
Соляная кислота, 10% раствор: 250 мл.
Серная кислота, 25% раствор: 250 мл.
Гидроксид натрия, 10% раствор: 250 мл.
Гидроксид кальция, насыщенный раствор: 50 мл.
Хлорид натрия, 5% раствор: 50 мл.
Хлорид лития, 5% раствор: 50 мл.
Хлорид кальция, 5% раствор: 100 мл.
Хлорид меди(ii), 5% раствор: 50 мл.
Хлорид алюминия, 5% раствор: 50 мл.
Хлорид железа(iii), 5% раствор: 50 мл.
Хлорид аммония, 5% раствор: 50 мл.
Хлорид бария, 1% раствор: 150 мл.
Сульфат натрия, 5% раствор: 50 мл.
Сульфат магния, 5% раствор: 50 мл.
Сульфат меди(ii), 5% раствор: 50 мл.
Сульфат железа(ii), 5% раствор: 50 мл.
Сульфат цинка, 5% раствор: 50 мл.
Сульфат алюминия, 5% раствор: 50 мл.
Сульфат аммония, 5% раствор: 50 мл.
Нитрат калия, 5% раствор: 50 мл.
Карбонат натрия, 5% раствор: 100 мл.
Карбонат кальция: 10 мл.
Гидрокарбонат натрия, 5% раствор: 50 мл.
Ортофосфат натрия, 5% раствор: 150 мл.
Бромид натрия, 5% раствор: 50 мл.
Йодид калия, 5% раствор: 50 мл.
Нитрат бария, 5% раствор: 50 мл.
Нитрат кальция, 5% раствор: 50 мл.
Нитрат серебра, 1% раствор: 100 мл.
Аммиак, 10% раствор: 50 мл.
Пероксид водорода (перекись водорода): 50 мл
Процент раствора: от 3 % до 5 % (значение не требует конкретизации).
Метиловый оранжевый, 0,1% раствор: 50 мл.
Лакмус, 0,1% раствор: 50 мл.
Фенолфталеин, 0,1% водно-спиртовой раствор: 50 мл.
Дистиллированная вода: 50 мл.
Хлорид магния, 5% раствор: 50 мл.
</t>
  </si>
  <si>
    <t xml:space="preserve">Штатив лабораторный с держателями.
Весы лабораторные электронные: 1 шт.
Мензурка стеклянная: 1 шт.
Динамометр 1 Н: 1 шт.
Динамометр 5 Н: 1 шт.
Цилиндр стальной 25 см3: 1 шт.
Цилиндр алюминиевый 34 см3: 1 шт.
Цилиндр пластиковый 56 см3: 1 шт.
Пружина на планшете 40 Н/м: 1 шт.
Пружина на планшете 10 Н/м: 1 шт.
Набор грузов: 1 шт.
Грузы цилиндрической формы: 6 шт.
Набор грузов с шагом 10 г: 1 шт.
Мерная лента.
Линейка: 1 шт.
Транспортир: 1 шт.
Брусок с крючком и нитью: 1 шт.
Направляющая: 1 шт.
Секундомер электронный: 1 шт.
Направляющая со шкалой: 1 шт.
Брусок деревянный с пусковым магнитом: 1 шт.
Нитяной маятник:  1 шт. 
Рычаг: 1 шт.
Блок подвижный: 1 шт.
Блок неподвижный: 1 шт.
Калориметр: 1 шт.
Термометр лабораторный: 1 шт.
Источник питания постоянного тока: 1 шт. 
Амперметр двухпредельный: 1 шт.
Вольтметр двухпредельный: 1 шт.
Резистор, сопротивление 4,7 Ом: 1 шт.
Резистор, сопротивление 5,7 Ом: 1 шт.
Лампочка: 1 шт.
Переменный резистор (реостат) до 10 Ом: 1 шт.
Соединительные провода: 20 шт.
Ключ: 1 шт.
Набор проволочных резисторов на панели: 1 шт.
Собирающая линза, фокусное расстояние 100 мм: 1 шт.
Собирающая линза, фокусное расстояние 50 мм: 1 шт.
Рассеивающая линза, фокусное расстояние 100 мм:  1 шт.
Экран: 1 шт.
Оптическая скамья: 1 шт.
Слайд «модель предмета» на подставке: 1 шт.
Осветитель на подставке: 1 шт.
Прозрачный полуцилиндр: 1 шт.
Прибор для изучения газовых законов (с манометром): 1 шт.
Капилляры: 2 шт.
Поляроид в рамке: 2 шт.
Щели юнга на пластине: 1 шт.
Катушка-моток: 1 шт.
Блок диодов: 1 шт.
Блок конденсаторов: 1 шт.
Компас школьный: 1 шт.
Магнит полосовой: 2 шт.
Электромагнит разборный: 1 шт.
</t>
  </si>
  <si>
    <t xml:space="preserve">Состав комплекта:
1. Штатив демонстрационный: 1 шт.
2. Столик подъемный: 1 шт.
3. Источник постоянного и переменного напряжения: 1 шт.
4. Манометр жидкостной демонстрационный: 1 шт.
5. Камертон на резонансном ящике: 1 шт.
6. Насос вакуумный с электроприводом: 1 шт.
7. Комплект «Тарелка вакуумная»: 1 шт.
8. Прибор «Ведерко Архимеда»: 1 шт.
9. Комплект «Огниво воздушное»: 1 шт.
10. Прибор для демонстрации давления в жидкости: 1 шт.
11. Прибор для демонстрации атмосферного давления (магдебургские полушария): 1 шт.
12. Набор тел равного объема: 1 шт.
13. Набор тел равной массы: 1 шт.
14. Прибор «Сосуды сообщающиеся»: 1 шт.
15. Комплект «Трубка Ньютона»: 1 шт.
16. Комплект «Шар Паскаля»: 1 шт.
17. Комплект «Шар с кольцом»: 1 шт.
18. Комплект цилиндров свинцовых со стругом: 1 шт.
19. Прибор Ленца: 1 шт.
20. Магнит дугообразный демонстрационный: 1 шт.
21. Комплект магнитов полосовой демонстрационный: 1 шт.
22. Стрелки магнитные на штативах: 1 шт.
23. Набор демонстрационный «Электростатика»: 1 шт.
24. Машина электрофорная: 1 шт.
25. Комплект проводов: 1 шт.
</t>
  </si>
  <si>
    <t xml:space="preserve">Состав комплекта:
1. Столик подъемный: 1 шт.
2. Штатив демонстрационный химический: 1 шт.
3. Аппарат для проведения химических реакций: 1 шт.
4. Набор для электролиза демонстрационный: 1 шт.
5. Комплект мерных колб малого объема.
6. Набор флаконов.
7. Прибор для опытов по химии с электрическим током лабораторный.
8. Прибор для иллюстрации закона сохранения массы веществ.
9. Делительная воронка: 1 шт.
10. Установка для перегонки веществ: 1 шт.
11. Прибор для получения газов: 1 шт.
12. Баня комбинированная лабораторная: 1 шт.
13. Фарфоровая ступка с пестиком: 1 шт.
14. Комплект термометров: 1 шт.
</t>
  </si>
  <si>
    <t xml:space="preserve">Состав набора:
Банка для сухих реактивов полиэтиленовая, 40 мл.
Воронка лабораторная d56мм.
Выпарительная пластина.
Палочка стеклянная.
Пест.
Пинцет.
Спиртовка лабораторная малая.
Ступка.
Фильтры обеззоленные 90 мм.
Цилиндр с носиком и объемной шкалой 500мл.
Штатив химический (стержень, муфта, лапка, кольцо).
Дополнительные характеристики*:
Штатив демонстрационный химический: не менее 1 шт.
Набор чашек Петри: не менее 1 шт.
Набор инструментов препаровальных: не менее 1 шт.
Ложка для сжигания веществ: не менее 1 шт.
Фарфоровая ступка с пестиком: не менее 1 шт.
Набор банок для хранения твердых реактивов: не менее 1 шт.
Набор флаконов для хранения растворов и реактивов: не менее 1 шт.
Набор пробирок: не менее 1 шт.
Прибор для получения газов: не менее 1 шт.
Спиртовка лабораторная: не менее 1 шт.
Горючее для спиртовок: не менее 1 шт.
Фильтровальная бумага: не менее 50 шт.
Колба коническая: не менее 1 шт.
Палочка стеклянная (с резиновым наконечником): не менее 1 шт.
Чашечка для выпаривания (выпарительная чашечка): не менее 1шт.
Цилиндр измерительный с носиком: не менее 1 шт.
Воронка коническая: не менее 1 шт.
Стакан: не менее 1 шт.
Газоотводная трубка: не менее 1 шт.
</t>
  </si>
  <si>
    <t>Конструкционные особенности: Предметный столик с препаратодержателями и измерительной шкалой, Сменный окуляр.
Максимальное увеличение, крат: ≥ 1500.
Питание: От сети.
Разрешение камеры, Мпиксель: &lt; 3.
Расположение осветителя: Верхнее, Нижнее.
Способ наблюдения: Монокулярный.
Строение оптической схемы: Прямой.
Тип матрицы: CMOS.
Тип осветителя: Светодиод.</t>
  </si>
  <si>
    <t>198 000,00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</si>
</sst>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2" x14ac:knownFonts="1">
    <font>
      <sz val="12"/>
      <color theme="1"/>
      <name val="Calibri"/>
      <family val="2"/>
      <scheme val="minor"/>
    </font>
    <font>
      <sz val="11"/>
      <color theme="1"/>
      <name val="Calibri"/>
      <family val="2"/>
      <scheme val="minor"/>
    </font>
    <font>
      <b/>
      <sz val="9"/>
      <name val="Calibri"/>
      <family val="2"/>
      <charset val="204"/>
    </font>
    <font>
      <sz val="9"/>
      <color theme="1"/>
      <name val="Calibri"/>
      <family val="2"/>
      <charset val="204"/>
      <scheme val="minor"/>
    </font>
    <font>
      <b/>
      <sz val="9"/>
      <color theme="1"/>
      <name val="Calibri"/>
      <family val="2"/>
      <charset val="204"/>
      <scheme val="minor"/>
    </font>
    <font>
      <sz val="9"/>
      <name val="Calibri"/>
      <family val="2"/>
      <charset val="204"/>
    </font>
    <font>
      <u/>
      <sz val="11"/>
      <color theme="10"/>
      <name val="Calibri"/>
      <family val="2"/>
      <scheme val="minor"/>
    </font>
    <font>
      <i/>
      <sz val="9"/>
      <name val="Calibri"/>
      <family val="2"/>
      <charset val="204"/>
    </font>
    <font>
      <sz val="9"/>
      <color theme="1"/>
      <name val="Calibri"/>
      <family val="2"/>
      <charset val="204"/>
    </font>
    <font>
      <b/>
      <i/>
      <sz val="9"/>
      <name val="Calibri"/>
      <family val="2"/>
      <charset val="204"/>
    </font>
    <font>
      <b/>
      <i/>
      <sz val="9"/>
      <color theme="1"/>
      <name val="Calibri"/>
      <family val="2"/>
      <charset val="204"/>
      <scheme val="minor"/>
    </font>
    <font>
      <u/>
      <sz val="12"/>
      <color theme="1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1" fillId="0" borderId="0" applyNumberFormat="0" applyFill="0" applyBorder="0" applyAlignment="0" applyProtection="0"/>
  </cellStyleXfs>
  <cellXfs count="56">
    <xf numFmtId="0" fontId="0" fillId="0" borderId="0" xfId="0"/>
    <xf numFmtId="0" fontId="2" fillId="0" borderId="1" xfId="1" applyFont="1" applyBorder="1" applyAlignment="1">
      <alignment horizontal="center" vertical="center" wrapText="1"/>
    </xf>
    <xf numFmtId="0" fontId="2" fillId="2" borderId="1" xfId="1" applyFont="1" applyFill="1" applyBorder="1" applyAlignment="1">
      <alignment horizontal="center" vertical="center" wrapText="1"/>
    </xf>
    <xf numFmtId="3" fontId="2" fillId="0" borderId="1" xfId="1" applyNumberFormat="1" applyFont="1" applyBorder="1" applyAlignment="1">
      <alignment horizontal="center" vertical="center" wrapText="1"/>
    </xf>
    <xf numFmtId="4" fontId="2" fillId="0" borderId="1" xfId="1" applyNumberFormat="1" applyFont="1" applyBorder="1" applyAlignment="1">
      <alignment horizontal="center" vertical="center" wrapText="1"/>
    </xf>
    <xf numFmtId="43" fontId="2" fillId="0" borderId="1" xfId="1" applyNumberFormat="1" applyFont="1" applyBorder="1" applyAlignment="1">
      <alignment horizontal="center" vertical="center" wrapText="1"/>
    </xf>
    <xf numFmtId="0" fontId="3" fillId="0" borderId="0" xfId="1" applyFont="1" applyAlignment="1">
      <alignment wrapText="1"/>
    </xf>
    <xf numFmtId="0" fontId="2" fillId="3" borderId="3" xfId="1" applyFont="1" applyFill="1" applyBorder="1" applyAlignment="1">
      <alignment vertical="center" wrapText="1"/>
    </xf>
    <xf numFmtId="4" fontId="2" fillId="3" borderId="3" xfId="1" applyNumberFormat="1" applyFont="1" applyFill="1" applyBorder="1" applyAlignment="1">
      <alignment vertical="center" wrapText="1"/>
    </xf>
    <xf numFmtId="0" fontId="2" fillId="3" borderId="4" xfId="1" applyFont="1" applyFill="1" applyBorder="1" applyAlignment="1">
      <alignment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2" borderId="1" xfId="1" applyFont="1" applyFill="1" applyBorder="1" applyAlignment="1">
      <alignment horizontal="left" vertical="center" wrapText="1"/>
    </xf>
    <xf numFmtId="0" fontId="3" fillId="0" borderId="1" xfId="1" applyFont="1" applyBorder="1" applyAlignment="1">
      <alignment vertical="center" wrapText="1"/>
    </xf>
    <xf numFmtId="3" fontId="5" fillId="0" borderId="1" xfId="1" applyNumberFormat="1" applyFont="1" applyBorder="1" applyAlignment="1">
      <alignment vertical="center" wrapText="1"/>
    </xf>
    <xf numFmtId="4" fontId="5" fillId="0" borderId="1" xfId="1" applyNumberFormat="1" applyFont="1" applyBorder="1" applyAlignment="1">
      <alignment vertical="center" wrapText="1"/>
    </xf>
    <xf numFmtId="43" fontId="5" fillId="0" borderId="1" xfId="1" applyNumberFormat="1" applyFont="1" applyBorder="1" applyAlignment="1">
      <alignment vertical="center" wrapText="1"/>
    </xf>
    <xf numFmtId="0" fontId="6" fillId="0" borderId="1" xfId="2" applyBorder="1" applyAlignment="1">
      <alignment wrapText="1"/>
    </xf>
    <xf numFmtId="43" fontId="2" fillId="0" borderId="3" xfId="1" applyNumberFormat="1" applyFont="1" applyBorder="1" applyAlignment="1">
      <alignment vertical="center" wrapText="1"/>
    </xf>
    <xf numFmtId="0" fontId="7" fillId="0" borderId="4" xfId="1" applyFont="1" applyBorder="1" applyAlignment="1">
      <alignment vertical="center" wrapText="1"/>
    </xf>
    <xf numFmtId="0" fontId="8" fillId="0" borderId="1" xfId="1" applyFont="1" applyBorder="1" applyAlignment="1">
      <alignment vertical="center" wrapText="1"/>
    </xf>
    <xf numFmtId="0" fontId="5" fillId="0" borderId="1" xfId="1" applyFont="1" applyBorder="1" applyAlignment="1">
      <alignment vertical="center" wrapText="1"/>
    </xf>
    <xf numFmtId="0" fontId="6" fillId="0" borderId="1" xfId="2" applyFill="1" applyBorder="1" applyAlignment="1">
      <alignment wrapText="1"/>
    </xf>
    <xf numFmtId="0" fontId="7" fillId="0" borderId="1" xfId="1" applyFont="1" applyBorder="1" applyAlignment="1">
      <alignment vertical="center" wrapText="1"/>
    </xf>
    <xf numFmtId="0" fontId="4" fillId="0" borderId="0" xfId="1" applyFont="1" applyAlignment="1">
      <alignment horizontal="right" vertical="center" wrapText="1"/>
    </xf>
    <xf numFmtId="4" fontId="4" fillId="0" borderId="0" xfId="1" applyNumberFormat="1" applyFont="1" applyAlignment="1">
      <alignment horizontal="right" vertical="center" wrapText="1"/>
    </xf>
    <xf numFmtId="43" fontId="9" fillId="0" borderId="3" xfId="1" applyNumberFormat="1" applyFont="1" applyBorder="1" applyAlignment="1">
      <alignment vertical="center" wrapText="1"/>
    </xf>
    <xf numFmtId="0" fontId="7" fillId="0" borderId="0" xfId="1" applyFont="1" applyAlignment="1">
      <alignment vertical="center" wrapText="1"/>
    </xf>
    <xf numFmtId="43" fontId="2" fillId="0" borderId="1" xfId="1" applyNumberFormat="1" applyFont="1" applyBorder="1" applyAlignment="1">
      <alignment vertical="center" wrapText="1"/>
    </xf>
    <xf numFmtId="0" fontId="3" fillId="0" borderId="0" xfId="1" applyFont="1" applyAlignment="1">
      <alignment vertical="center" wrapText="1"/>
    </xf>
    <xf numFmtId="4" fontId="3" fillId="0" borderId="0" xfId="1" applyNumberFormat="1" applyFont="1" applyAlignment="1">
      <alignment vertical="center" wrapText="1"/>
    </xf>
    <xf numFmtId="43" fontId="3" fillId="0" borderId="0" xfId="1" applyNumberFormat="1" applyFont="1" applyAlignment="1">
      <alignment vertical="center" wrapText="1"/>
    </xf>
    <xf numFmtId="0" fontId="3" fillId="2" borderId="3" xfId="1" applyFont="1" applyFill="1" applyBorder="1" applyAlignment="1">
      <alignment horizontal="left" vertical="center" wrapText="1"/>
    </xf>
    <xf numFmtId="0" fontId="5" fillId="0" borderId="3" xfId="1" applyFont="1" applyBorder="1" applyAlignment="1">
      <alignment vertical="center" wrapText="1"/>
    </xf>
    <xf numFmtId="0" fontId="3" fillId="2" borderId="4" xfId="1" applyFont="1" applyFill="1" applyBorder="1" applyAlignment="1">
      <alignment horizontal="left" vertical="center" wrapText="1"/>
    </xf>
    <xf numFmtId="0" fontId="8" fillId="0" borderId="1" xfId="0" applyFont="1" applyBorder="1" applyAlignment="1">
      <alignment vertical="center" wrapText="1"/>
    </xf>
    <xf numFmtId="3" fontId="5" fillId="0" borderId="2" xfId="1" applyNumberFormat="1" applyFont="1" applyBorder="1" applyAlignment="1">
      <alignment vertical="center" wrapText="1"/>
    </xf>
    <xf numFmtId="4" fontId="5" fillId="0" borderId="8" xfId="1" applyNumberFormat="1" applyFont="1" applyBorder="1" applyAlignment="1">
      <alignment vertical="center" wrapText="1"/>
    </xf>
    <xf numFmtId="2" fontId="8" fillId="0" borderId="1" xfId="0" applyNumberFormat="1" applyFont="1" applyBorder="1" applyAlignment="1">
      <alignment horizontal="right" vertical="center" wrapText="1"/>
    </xf>
    <xf numFmtId="0" fontId="11" fillId="0" borderId="4" xfId="3" applyBorder="1" applyAlignment="1">
      <alignment vertical="center" wrapText="1"/>
    </xf>
    <xf numFmtId="0" fontId="11" fillId="0" borderId="1" xfId="3" applyBorder="1" applyAlignment="1">
      <alignment vertical="center" wrapText="1"/>
    </xf>
    <xf numFmtId="0" fontId="4" fillId="0" borderId="2" xfId="1" applyFont="1" applyBorder="1" applyAlignment="1">
      <alignment horizontal="left" wrapText="1"/>
    </xf>
    <xf numFmtId="0" fontId="4" fillId="0" borderId="3" xfId="1" applyFont="1" applyBorder="1" applyAlignment="1">
      <alignment horizontal="left" wrapText="1"/>
    </xf>
    <xf numFmtId="0" fontId="4" fillId="0" borderId="4" xfId="1" applyFont="1" applyBorder="1" applyAlignment="1">
      <alignment horizontal="left" wrapText="1"/>
    </xf>
    <xf numFmtId="0" fontId="2" fillId="3" borderId="2" xfId="1" applyFont="1" applyFill="1" applyBorder="1" applyAlignment="1">
      <alignment horizontal="left" vertical="center" wrapText="1"/>
    </xf>
    <xf numFmtId="0" fontId="2" fillId="3" borderId="3" xfId="1" applyFont="1" applyFill="1" applyBorder="1" applyAlignment="1">
      <alignment horizontal="left" vertical="center" wrapText="1"/>
    </xf>
    <xf numFmtId="0" fontId="4" fillId="0" borderId="2" xfId="1" applyFont="1" applyBorder="1" applyAlignment="1">
      <alignment horizontal="right" vertical="center" wrapText="1"/>
    </xf>
    <xf numFmtId="0" fontId="4" fillId="0" borderId="3" xfId="1" applyFont="1" applyBorder="1" applyAlignment="1">
      <alignment horizontal="right" vertical="center" wrapText="1"/>
    </xf>
    <xf numFmtId="0" fontId="10" fillId="3" borderId="0" xfId="1" applyFont="1" applyFill="1" applyAlignment="1">
      <alignment horizontal="left" wrapText="1"/>
    </xf>
    <xf numFmtId="0" fontId="4" fillId="0" borderId="6" xfId="1" applyFont="1" applyBorder="1" applyAlignment="1">
      <alignment horizontal="right" vertical="center" wrapText="1"/>
    </xf>
    <xf numFmtId="0" fontId="4" fillId="0" borderId="7" xfId="1" applyFont="1" applyBorder="1" applyAlignment="1">
      <alignment horizontal="right" vertical="center" wrapText="1"/>
    </xf>
    <xf numFmtId="0" fontId="4" fillId="3" borderId="2" xfId="1" applyFont="1" applyFill="1" applyBorder="1" applyAlignment="1">
      <alignment horizontal="left" vertical="center" wrapText="1"/>
    </xf>
    <xf numFmtId="0" fontId="4" fillId="3" borderId="3" xfId="1" applyFont="1" applyFill="1" applyBorder="1" applyAlignment="1">
      <alignment horizontal="left" vertical="center" wrapText="1"/>
    </xf>
    <xf numFmtId="0" fontId="4" fillId="3" borderId="4" xfId="1" applyFont="1" applyFill="1" applyBorder="1" applyAlignment="1">
      <alignment horizontal="left" vertical="center" wrapText="1"/>
    </xf>
    <xf numFmtId="0" fontId="2" fillId="0" borderId="0" xfId="1" applyFont="1" applyAlignment="1">
      <alignment horizontal="right" wrapText="1"/>
    </xf>
    <xf numFmtId="0" fontId="2" fillId="0" borderId="5" xfId="1" applyFont="1" applyBorder="1" applyAlignment="1">
      <alignment horizontal="right" wrapText="1"/>
    </xf>
  </cellXfs>
  <cellStyles count="4">
    <cellStyle name="Hyperlink 2" xfId="2"/>
    <cellStyle name="Normal 2" xfId="1"/>
    <cellStyle name="Гиперссылка" xfId="3"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l.ru/solutions/complekts.php?id=3242801201" TargetMode="External"/><Relationship Id="rId13" Type="http://schemas.openxmlformats.org/officeDocument/2006/relationships/hyperlink" Target="https://digis.ru/distribution/robotic_kits/robototekhnicheskiy_nabor_klik/" TargetMode="External"/><Relationship Id="rId18" Type="http://schemas.openxmlformats.org/officeDocument/2006/relationships/hyperlink" Target="https://rl.ru/solutions/complekts.php?id=3242801203" TargetMode="External"/><Relationship Id="rId3" Type="http://schemas.openxmlformats.org/officeDocument/2006/relationships/hyperlink" Target="https://rl.ru/solutions/complekts.php?id=3242801202" TargetMode="External"/><Relationship Id="rId21" Type="http://schemas.openxmlformats.org/officeDocument/2006/relationships/hyperlink" Target="https://www.levenhuk.ru/products/microscope-levenhuk-rainbow-d2l-moonstone/" TargetMode="External"/><Relationship Id="rId7" Type="http://schemas.openxmlformats.org/officeDocument/2006/relationships/hyperlink" Target="https://rl.ru/solutions/complekts.php?id=3242801204" TargetMode="External"/><Relationship Id="rId12" Type="http://schemas.openxmlformats.org/officeDocument/2006/relationships/hyperlink" Target="https://robotgeeks.ru/product/brazovatelnyy-robototehnicheskiy-komplekt-stem-masterskaya-ekspertnyy" TargetMode="External"/><Relationship Id="rId17" Type="http://schemas.openxmlformats.org/officeDocument/2006/relationships/hyperlink" Target="https://bitronicslab.com/digitlab" TargetMode="External"/><Relationship Id="rId2" Type="http://schemas.openxmlformats.org/officeDocument/2006/relationships/hyperlink" Target="https://rl.ru/solutions/complekts.php?id=3242801201" TargetMode="External"/><Relationship Id="rId16" Type="http://schemas.openxmlformats.org/officeDocument/2006/relationships/hyperlink" Target="https://robotgeeks.ru/product/konstruktor-programmiruemyh-modeley-inzhenernyh-sistem-ekspertnyy-nabor" TargetMode="External"/><Relationship Id="rId20" Type="http://schemas.openxmlformats.org/officeDocument/2006/relationships/hyperlink" Target="https://www.levenhuk.ru/products/microscope-levenhuk-rainbow-d2l-moonstone/" TargetMode="External"/><Relationship Id="rId1" Type="http://schemas.openxmlformats.org/officeDocument/2006/relationships/hyperlink" Target="https://rl.ru/solutions/complekts.php?id=3242801204" TargetMode="External"/><Relationship Id="rId6" Type="http://schemas.openxmlformats.org/officeDocument/2006/relationships/hyperlink" Target="https://www.foroffice.ru/products/description/165847.html" TargetMode="External"/><Relationship Id="rId11" Type="http://schemas.openxmlformats.org/officeDocument/2006/relationships/hyperlink" Target="https://www.foroffice.ru/products/description/165847.html" TargetMode="External"/><Relationship Id="rId5" Type="http://schemas.openxmlformats.org/officeDocument/2006/relationships/hyperlink" Target="https://icl-techno.ru/catalog/mobile/noutbuk-raybook-si1512v2/" TargetMode="External"/><Relationship Id="rId15" Type="http://schemas.openxmlformats.org/officeDocument/2006/relationships/hyperlink" Target="https://robotgeeks.ru/product/brazovatelnyy-robototehnicheskiy-komplekt-stem-masterskaya-ekspertnyy" TargetMode="External"/><Relationship Id="rId10" Type="http://schemas.openxmlformats.org/officeDocument/2006/relationships/hyperlink" Target="https://icl-techno.ru/catalog/mobile/noutbuk-raybook-si1512v2/" TargetMode="External"/><Relationship Id="rId19" Type="http://schemas.openxmlformats.org/officeDocument/2006/relationships/hyperlink" Target="https://rl.ru/solutions/complekts.php?id=3242801205" TargetMode="External"/><Relationship Id="rId4" Type="http://schemas.openxmlformats.org/officeDocument/2006/relationships/hyperlink" Target="https://digis.ru/distribution/robotic_kits/robototekhnicheskiy_nabor_klik/" TargetMode="External"/><Relationship Id="rId9" Type="http://schemas.openxmlformats.org/officeDocument/2006/relationships/hyperlink" Target="https://rl.ru/solutions/complekts.php?id=3242801202" TargetMode="External"/><Relationship Id="rId14" Type="http://schemas.openxmlformats.org/officeDocument/2006/relationships/hyperlink" Target="https://robotgeeks.ru/product/konstruktor-programmiruemyh-modeley-inzhenernyh-sistem-ekspertnyy-nabor"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zoomScale="60" zoomScaleNormal="60" workbookViewId="0">
      <selection activeCell="S48" sqref="S48"/>
    </sheetView>
  </sheetViews>
  <sheetFormatPr defaultColWidth="9.19921875" defaultRowHeight="25.95" customHeight="1" x14ac:dyDescent="0.25"/>
  <cols>
    <col min="1" max="1" width="9.19921875" style="6"/>
    <col min="2" max="2" width="33.5" style="6" customWidth="1"/>
    <col min="3" max="3" width="91.5" style="29" customWidth="1"/>
    <col min="4" max="4" width="27.796875" style="29" customWidth="1"/>
    <col min="5" max="5" width="69.5" style="29" customWidth="1"/>
    <col min="6" max="6" width="27.5" style="29" customWidth="1"/>
    <col min="7" max="8" width="15" style="29" customWidth="1"/>
    <col min="9" max="9" width="10" style="30" customWidth="1"/>
    <col min="10" max="10" width="14.69921875" style="31" customWidth="1"/>
    <col min="11" max="11" width="43.796875" style="29" customWidth="1"/>
    <col min="12" max="12" width="1.5" style="6" customWidth="1"/>
    <col min="13" max="16384" width="9.19921875" style="6"/>
  </cols>
  <sheetData>
    <row r="1" spans="1:11" ht="25.95" customHeight="1" x14ac:dyDescent="0.25">
      <c r="A1" s="1" t="s">
        <v>0</v>
      </c>
      <c r="B1" s="2" t="s">
        <v>1</v>
      </c>
      <c r="C1" s="2" t="s">
        <v>2</v>
      </c>
      <c r="D1" s="1" t="s">
        <v>3</v>
      </c>
      <c r="E1" s="1" t="s">
        <v>4</v>
      </c>
      <c r="F1" s="1" t="s">
        <v>5</v>
      </c>
      <c r="G1" s="1" t="s">
        <v>6</v>
      </c>
      <c r="H1" s="3" t="s">
        <v>7</v>
      </c>
      <c r="I1" s="4" t="s">
        <v>8</v>
      </c>
      <c r="J1" s="5" t="s">
        <v>9</v>
      </c>
      <c r="K1" s="1" t="s">
        <v>10</v>
      </c>
    </row>
    <row r="2" spans="1:11" ht="25.95" customHeight="1" x14ac:dyDescent="0.25">
      <c r="A2" s="44" t="s">
        <v>11</v>
      </c>
      <c r="B2" s="45"/>
      <c r="C2" s="45"/>
      <c r="D2" s="7"/>
      <c r="E2" s="7"/>
      <c r="F2" s="7"/>
      <c r="G2" s="7"/>
      <c r="H2" s="7"/>
      <c r="I2" s="8"/>
      <c r="J2" s="7"/>
      <c r="K2" s="9"/>
    </row>
    <row r="3" spans="1:11" ht="25.95" customHeight="1" x14ac:dyDescent="0.25">
      <c r="A3" s="41" t="s">
        <v>12</v>
      </c>
      <c r="B3" s="42"/>
      <c r="C3" s="42"/>
      <c r="D3" s="42"/>
      <c r="E3" s="42"/>
      <c r="F3" s="42"/>
      <c r="G3" s="42"/>
      <c r="H3" s="42"/>
      <c r="I3" s="42"/>
      <c r="J3" s="42"/>
      <c r="K3" s="43"/>
    </row>
    <row r="4" spans="1:11" ht="25.95" customHeight="1" x14ac:dyDescent="0.3">
      <c r="A4" s="10">
        <v>1</v>
      </c>
      <c r="B4" s="11" t="s">
        <v>13</v>
      </c>
      <c r="C4" s="12" t="s">
        <v>14</v>
      </c>
      <c r="D4" s="13" t="s">
        <v>13</v>
      </c>
      <c r="E4" s="12" t="s">
        <v>14</v>
      </c>
      <c r="F4" s="13" t="s">
        <v>13</v>
      </c>
      <c r="G4" s="13" t="s">
        <v>15</v>
      </c>
      <c r="H4" s="14">
        <v>1</v>
      </c>
      <c r="I4" s="15">
        <v>105000</v>
      </c>
      <c r="J4" s="16">
        <f>I4*H4</f>
        <v>105000</v>
      </c>
      <c r="K4" s="17" t="s">
        <v>16</v>
      </c>
    </row>
    <row r="5" spans="1:11" ht="25.95" customHeight="1" x14ac:dyDescent="0.3">
      <c r="A5" s="10">
        <v>2</v>
      </c>
      <c r="B5" s="11" t="s">
        <v>17</v>
      </c>
      <c r="C5" s="12" t="s">
        <v>18</v>
      </c>
      <c r="D5" s="13" t="s">
        <v>17</v>
      </c>
      <c r="E5" s="12" t="s">
        <v>18</v>
      </c>
      <c r="F5" s="13" t="s">
        <v>17</v>
      </c>
      <c r="G5" s="13" t="s">
        <v>15</v>
      </c>
      <c r="H5" s="14">
        <v>1</v>
      </c>
      <c r="I5" s="15">
        <v>105000</v>
      </c>
      <c r="J5" s="16">
        <f>I5*H5</f>
        <v>105000</v>
      </c>
      <c r="K5" s="17" t="s">
        <v>19</v>
      </c>
    </row>
    <row r="6" spans="1:11" ht="25.95" customHeight="1" x14ac:dyDescent="0.3">
      <c r="A6" s="10">
        <v>3</v>
      </c>
      <c r="B6" s="11" t="s">
        <v>20</v>
      </c>
      <c r="C6" s="12" t="s">
        <v>21</v>
      </c>
      <c r="D6" s="13" t="s">
        <v>20</v>
      </c>
      <c r="E6" s="12" t="s">
        <v>21</v>
      </c>
      <c r="F6" s="13" t="s">
        <v>20</v>
      </c>
      <c r="G6" s="13" t="s">
        <v>15</v>
      </c>
      <c r="H6" s="14">
        <v>1</v>
      </c>
      <c r="I6" s="15">
        <v>105000</v>
      </c>
      <c r="J6" s="16">
        <f>I6*H6</f>
        <v>105000</v>
      </c>
      <c r="K6" s="17" t="s">
        <v>22</v>
      </c>
    </row>
    <row r="7" spans="1:11" ht="25.95" customHeight="1" x14ac:dyDescent="0.25">
      <c r="A7" s="46" t="s">
        <v>23</v>
      </c>
      <c r="B7" s="47"/>
      <c r="C7" s="47"/>
      <c r="D7" s="47"/>
      <c r="E7" s="47"/>
      <c r="F7" s="47"/>
      <c r="G7" s="47"/>
      <c r="H7" s="47"/>
      <c r="I7" s="47"/>
      <c r="J7" s="18">
        <f>SUM(J4:J6)</f>
        <v>315000</v>
      </c>
      <c r="K7" s="19"/>
    </row>
    <row r="8" spans="1:11" ht="25.95" customHeight="1" x14ac:dyDescent="0.25">
      <c r="A8" s="41" t="s">
        <v>24</v>
      </c>
      <c r="B8" s="42"/>
      <c r="C8" s="42"/>
      <c r="D8" s="42"/>
      <c r="E8" s="42"/>
      <c r="F8" s="42"/>
      <c r="G8" s="42"/>
      <c r="H8" s="42"/>
      <c r="I8" s="42"/>
      <c r="J8" s="42"/>
      <c r="K8" s="43"/>
    </row>
    <row r="9" spans="1:11" ht="25.95" customHeight="1" x14ac:dyDescent="0.3">
      <c r="A9" s="10">
        <v>1</v>
      </c>
      <c r="B9" s="11" t="s">
        <v>25</v>
      </c>
      <c r="C9" s="12" t="s">
        <v>26</v>
      </c>
      <c r="D9" s="13" t="s">
        <v>25</v>
      </c>
      <c r="E9" s="12" t="s">
        <v>26</v>
      </c>
      <c r="F9" s="20" t="s">
        <v>27</v>
      </c>
      <c r="G9" s="13" t="s">
        <v>15</v>
      </c>
      <c r="H9" s="14">
        <v>1</v>
      </c>
      <c r="I9" s="15">
        <v>68000</v>
      </c>
      <c r="J9" s="16">
        <f>I9*H9</f>
        <v>68000</v>
      </c>
      <c r="K9" s="17" t="s">
        <v>28</v>
      </c>
    </row>
    <row r="10" spans="1:11" ht="25.95" customHeight="1" x14ac:dyDescent="0.3">
      <c r="A10" s="10">
        <v>2</v>
      </c>
      <c r="B10" s="11" t="s">
        <v>29</v>
      </c>
      <c r="C10" s="12" t="s">
        <v>30</v>
      </c>
      <c r="D10" s="13" t="s">
        <v>31</v>
      </c>
      <c r="E10" s="12" t="s">
        <v>30</v>
      </c>
      <c r="F10" s="13" t="s">
        <v>32</v>
      </c>
      <c r="G10" s="13" t="s">
        <v>15</v>
      </c>
      <c r="H10" s="14">
        <v>1</v>
      </c>
      <c r="I10" s="15">
        <v>35000</v>
      </c>
      <c r="J10" s="16">
        <f>I10*H10</f>
        <v>35000</v>
      </c>
      <c r="K10" s="17" t="s">
        <v>33</v>
      </c>
    </row>
    <row r="11" spans="1:11" ht="25.95" customHeight="1" x14ac:dyDescent="0.25">
      <c r="A11" s="46" t="s">
        <v>23</v>
      </c>
      <c r="B11" s="47"/>
      <c r="C11" s="47"/>
      <c r="D11" s="47"/>
      <c r="E11" s="47"/>
      <c r="F11" s="47"/>
      <c r="G11" s="47"/>
      <c r="H11" s="47"/>
      <c r="I11" s="47"/>
      <c r="J11" s="18">
        <f>SUM(J9:J10)</f>
        <v>103000</v>
      </c>
      <c r="K11" s="19"/>
    </row>
    <row r="12" spans="1:11" ht="25.95" customHeight="1" x14ac:dyDescent="0.25">
      <c r="A12" s="41" t="s">
        <v>34</v>
      </c>
      <c r="B12" s="42"/>
      <c r="C12" s="42"/>
      <c r="D12" s="42"/>
      <c r="E12" s="42"/>
      <c r="F12" s="42"/>
      <c r="G12" s="42"/>
      <c r="H12" s="42"/>
      <c r="I12" s="42"/>
      <c r="J12" s="42"/>
      <c r="K12" s="43"/>
    </row>
    <row r="13" spans="1:11" ht="25.95" customHeight="1" x14ac:dyDescent="0.3">
      <c r="A13" s="10">
        <v>10</v>
      </c>
      <c r="B13" s="11" t="s">
        <v>35</v>
      </c>
      <c r="C13" s="12" t="s">
        <v>36</v>
      </c>
      <c r="D13" s="13" t="s">
        <v>35</v>
      </c>
      <c r="E13" s="12" t="s">
        <v>36</v>
      </c>
      <c r="F13" s="13" t="s">
        <v>37</v>
      </c>
      <c r="G13" s="13" t="s">
        <v>15</v>
      </c>
      <c r="H13" s="14">
        <v>1</v>
      </c>
      <c r="I13" s="15">
        <v>63000</v>
      </c>
      <c r="J13" s="16">
        <f t="shared" ref="J13:J17" si="0">I13*H13</f>
        <v>63000</v>
      </c>
      <c r="K13" s="17" t="s">
        <v>38</v>
      </c>
    </row>
    <row r="14" spans="1:11" ht="25.95" customHeight="1" x14ac:dyDescent="0.3">
      <c r="A14" s="10">
        <v>11</v>
      </c>
      <c r="B14" s="11" t="s">
        <v>39</v>
      </c>
      <c r="C14" s="12" t="s">
        <v>40</v>
      </c>
      <c r="D14" s="13" t="s">
        <v>39</v>
      </c>
      <c r="E14" s="12" t="s">
        <v>40</v>
      </c>
      <c r="F14" s="13" t="s">
        <v>41</v>
      </c>
      <c r="G14" s="13" t="s">
        <v>15</v>
      </c>
      <c r="H14" s="14">
        <v>1</v>
      </c>
      <c r="I14" s="15">
        <v>215000</v>
      </c>
      <c r="J14" s="16">
        <f t="shared" si="0"/>
        <v>215000</v>
      </c>
      <c r="K14" s="22" t="s">
        <v>42</v>
      </c>
    </row>
    <row r="15" spans="1:11" ht="25.95" customHeight="1" x14ac:dyDescent="0.3">
      <c r="A15" s="10">
        <v>12</v>
      </c>
      <c r="B15" s="11" t="s">
        <v>43</v>
      </c>
      <c r="C15" s="12" t="s">
        <v>44</v>
      </c>
      <c r="D15" s="13" t="s">
        <v>43</v>
      </c>
      <c r="E15" s="12" t="s">
        <v>44</v>
      </c>
      <c r="F15" s="13" t="s">
        <v>45</v>
      </c>
      <c r="G15" s="13" t="s">
        <v>15</v>
      </c>
      <c r="H15" s="14">
        <v>1</v>
      </c>
      <c r="I15" s="15">
        <v>440000</v>
      </c>
      <c r="J15" s="16">
        <f t="shared" si="0"/>
        <v>440000</v>
      </c>
      <c r="K15" s="22"/>
    </row>
    <row r="16" spans="1:11" ht="25.95" customHeight="1" x14ac:dyDescent="0.3">
      <c r="A16" s="10">
        <v>13</v>
      </c>
      <c r="B16" s="11" t="s">
        <v>46</v>
      </c>
      <c r="C16" s="12" t="s">
        <v>47</v>
      </c>
      <c r="D16" s="13" t="s">
        <v>46</v>
      </c>
      <c r="E16" s="12" t="s">
        <v>47</v>
      </c>
      <c r="F16" s="13" t="s">
        <v>48</v>
      </c>
      <c r="G16" s="13" t="s">
        <v>15</v>
      </c>
      <c r="H16" s="14">
        <v>1</v>
      </c>
      <c r="I16" s="15">
        <v>346063</v>
      </c>
      <c r="J16" s="16">
        <f t="shared" si="0"/>
        <v>346063</v>
      </c>
      <c r="K16" s="22" t="s">
        <v>49</v>
      </c>
    </row>
    <row r="17" spans="1:11" ht="25.95" customHeight="1" x14ac:dyDescent="0.25">
      <c r="A17" s="10">
        <v>14</v>
      </c>
      <c r="B17" s="11" t="s">
        <v>50</v>
      </c>
      <c r="C17" s="34" t="s">
        <v>51</v>
      </c>
      <c r="D17" s="11" t="s">
        <v>50</v>
      </c>
      <c r="E17" s="12" t="s">
        <v>51</v>
      </c>
      <c r="F17" s="21"/>
      <c r="G17" s="13" t="s">
        <v>15</v>
      </c>
      <c r="H17" s="14">
        <v>1</v>
      </c>
      <c r="I17" s="37">
        <v>75000</v>
      </c>
      <c r="J17" s="16">
        <f t="shared" si="0"/>
        <v>75000</v>
      </c>
      <c r="K17" s="23"/>
    </row>
    <row r="18" spans="1:11" ht="25.95" customHeight="1" x14ac:dyDescent="0.25">
      <c r="A18" s="10">
        <v>15</v>
      </c>
      <c r="B18" s="35" t="s">
        <v>56</v>
      </c>
      <c r="C18" s="32" t="s">
        <v>65</v>
      </c>
      <c r="D18" s="35" t="s">
        <v>56</v>
      </c>
      <c r="E18" s="32" t="s">
        <v>65</v>
      </c>
      <c r="F18" s="35" t="s">
        <v>56</v>
      </c>
      <c r="G18" s="13" t="s">
        <v>15</v>
      </c>
      <c r="H18" s="36">
        <v>1</v>
      </c>
      <c r="I18" s="38">
        <v>138000</v>
      </c>
      <c r="J18" s="38">
        <v>138000</v>
      </c>
      <c r="K18" s="40" t="s">
        <v>71</v>
      </c>
    </row>
    <row r="19" spans="1:11" ht="25.95" customHeight="1" x14ac:dyDescent="0.25">
      <c r="A19" s="10">
        <v>16</v>
      </c>
      <c r="B19" s="35" t="s">
        <v>57</v>
      </c>
      <c r="C19" s="32" t="s">
        <v>67</v>
      </c>
      <c r="D19" s="35" t="s">
        <v>57</v>
      </c>
      <c r="E19" s="32" t="s">
        <v>67</v>
      </c>
      <c r="F19" s="35" t="s">
        <v>57</v>
      </c>
      <c r="G19" s="13" t="s">
        <v>15</v>
      </c>
      <c r="H19" s="36">
        <v>1</v>
      </c>
      <c r="I19" s="38" t="s">
        <v>80</v>
      </c>
      <c r="J19" s="38" t="s">
        <v>80</v>
      </c>
      <c r="K19" s="40" t="s">
        <v>69</v>
      </c>
    </row>
    <row r="20" spans="1:11" ht="25.95" customHeight="1" x14ac:dyDescent="0.25">
      <c r="A20" s="10">
        <v>17</v>
      </c>
      <c r="B20" s="35" t="s">
        <v>58</v>
      </c>
      <c r="C20" s="32" t="s">
        <v>68</v>
      </c>
      <c r="D20" s="35" t="s">
        <v>58</v>
      </c>
      <c r="E20" s="32" t="s">
        <v>68</v>
      </c>
      <c r="F20" s="35" t="s">
        <v>58</v>
      </c>
      <c r="G20" s="13" t="s">
        <v>15</v>
      </c>
      <c r="H20" s="36">
        <v>1</v>
      </c>
      <c r="I20" s="38">
        <v>225500</v>
      </c>
      <c r="J20" s="38">
        <v>225500</v>
      </c>
      <c r="K20" s="40" t="s">
        <v>70</v>
      </c>
    </row>
    <row r="21" spans="1:11" ht="25.95" customHeight="1" x14ac:dyDescent="0.25">
      <c r="A21" s="10">
        <v>18</v>
      </c>
      <c r="B21" s="35" t="s">
        <v>59</v>
      </c>
      <c r="C21" s="32" t="s">
        <v>79</v>
      </c>
      <c r="D21" s="35" t="s">
        <v>59</v>
      </c>
      <c r="E21" s="32" t="s">
        <v>79</v>
      </c>
      <c r="F21" s="33" t="s">
        <v>73</v>
      </c>
      <c r="G21" s="13" t="s">
        <v>15</v>
      </c>
      <c r="H21" s="36">
        <v>1</v>
      </c>
      <c r="I21" s="38" t="s">
        <v>66</v>
      </c>
      <c r="J21" s="16">
        <v>29000</v>
      </c>
      <c r="K21" s="40" t="s">
        <v>72</v>
      </c>
    </row>
    <row r="22" spans="1:11" ht="25.95" customHeight="1" x14ac:dyDescent="0.25">
      <c r="A22" s="10">
        <v>19</v>
      </c>
      <c r="B22" s="35" t="s">
        <v>60</v>
      </c>
      <c r="C22" s="32" t="s">
        <v>74</v>
      </c>
      <c r="D22" s="35" t="s">
        <v>60</v>
      </c>
      <c r="E22" s="32" t="s">
        <v>74</v>
      </c>
      <c r="F22" s="35" t="s">
        <v>60</v>
      </c>
      <c r="G22" s="13" t="s">
        <v>15</v>
      </c>
      <c r="H22" s="36">
        <v>1</v>
      </c>
      <c r="I22" s="38">
        <v>22000</v>
      </c>
      <c r="J22" s="16">
        <f t="shared" ref="J22:J26" si="1">I22*H22</f>
        <v>22000</v>
      </c>
      <c r="K22" s="23"/>
    </row>
    <row r="23" spans="1:11" ht="25.95" customHeight="1" x14ac:dyDescent="0.25">
      <c r="A23" s="10">
        <v>20</v>
      </c>
      <c r="B23" s="35" t="s">
        <v>61</v>
      </c>
      <c r="C23" s="32" t="s">
        <v>75</v>
      </c>
      <c r="D23" s="35" t="s">
        <v>61</v>
      </c>
      <c r="E23" s="32" t="s">
        <v>75</v>
      </c>
      <c r="F23" s="35" t="s">
        <v>61</v>
      </c>
      <c r="G23" s="13" t="s">
        <v>15</v>
      </c>
      <c r="H23" s="36">
        <v>1</v>
      </c>
      <c r="I23" s="38">
        <v>74800</v>
      </c>
      <c r="J23" s="16">
        <f t="shared" si="1"/>
        <v>74800</v>
      </c>
      <c r="K23" s="23"/>
    </row>
    <row r="24" spans="1:11" ht="25.95" customHeight="1" x14ac:dyDescent="0.25">
      <c r="A24" s="10">
        <v>21</v>
      </c>
      <c r="B24" s="35" t="s">
        <v>62</v>
      </c>
      <c r="C24" s="32" t="s">
        <v>76</v>
      </c>
      <c r="D24" s="35" t="s">
        <v>62</v>
      </c>
      <c r="E24" s="32" t="s">
        <v>76</v>
      </c>
      <c r="F24" s="35" t="s">
        <v>62</v>
      </c>
      <c r="G24" s="13" t="s">
        <v>15</v>
      </c>
      <c r="H24" s="36">
        <v>1</v>
      </c>
      <c r="I24" s="38">
        <v>91300</v>
      </c>
      <c r="J24" s="16">
        <f t="shared" si="1"/>
        <v>91300</v>
      </c>
      <c r="K24" s="23"/>
    </row>
    <row r="25" spans="1:11" ht="25.95" customHeight="1" x14ac:dyDescent="0.25">
      <c r="A25" s="10">
        <v>22</v>
      </c>
      <c r="B25" s="35" t="s">
        <v>63</v>
      </c>
      <c r="C25" s="32" t="s">
        <v>77</v>
      </c>
      <c r="D25" s="35" t="s">
        <v>63</v>
      </c>
      <c r="E25" s="32" t="s">
        <v>77</v>
      </c>
      <c r="F25" s="35" t="s">
        <v>63</v>
      </c>
      <c r="G25" s="13" t="s">
        <v>15</v>
      </c>
      <c r="H25" s="36">
        <v>1</v>
      </c>
      <c r="I25" s="38">
        <v>52800</v>
      </c>
      <c r="J25" s="16">
        <f t="shared" si="1"/>
        <v>52800</v>
      </c>
      <c r="K25" s="23"/>
    </row>
    <row r="26" spans="1:11" ht="25.95" customHeight="1" x14ac:dyDescent="0.25">
      <c r="A26" s="10">
        <v>23</v>
      </c>
      <c r="B26" s="35" t="s">
        <v>64</v>
      </c>
      <c r="C26" s="32" t="s">
        <v>78</v>
      </c>
      <c r="D26" s="35" t="s">
        <v>64</v>
      </c>
      <c r="E26" s="32" t="s">
        <v>78</v>
      </c>
      <c r="F26" s="35" t="s">
        <v>64</v>
      </c>
      <c r="G26" s="13" t="s">
        <v>15</v>
      </c>
      <c r="H26" s="36">
        <v>1</v>
      </c>
      <c r="I26" s="38">
        <v>22000</v>
      </c>
      <c r="J26" s="16">
        <f t="shared" si="1"/>
        <v>22000</v>
      </c>
      <c r="K26" s="23"/>
    </row>
    <row r="27" spans="1:11" ht="25.95" customHeight="1" x14ac:dyDescent="0.25">
      <c r="A27" s="49" t="s">
        <v>23</v>
      </c>
      <c r="B27" s="50"/>
      <c r="C27" s="47"/>
      <c r="D27" s="47"/>
      <c r="E27" s="47"/>
      <c r="F27" s="47"/>
      <c r="G27" s="47"/>
      <c r="H27" s="47"/>
      <c r="I27" s="50"/>
      <c r="J27" s="18">
        <f>SUM(J13:J26)</f>
        <v>1794463</v>
      </c>
      <c r="K27" s="19"/>
    </row>
    <row r="28" spans="1:11" ht="25.95" customHeight="1" x14ac:dyDescent="0.25">
      <c r="A28" s="46" t="s">
        <v>52</v>
      </c>
      <c r="B28" s="47"/>
      <c r="C28" s="47"/>
      <c r="D28" s="47"/>
      <c r="E28" s="47"/>
      <c r="F28" s="47"/>
      <c r="G28" s="47"/>
      <c r="H28" s="47"/>
      <c r="I28" s="47"/>
      <c r="J28" s="18">
        <f>SUM(J7+J11+J27)</f>
        <v>2212463</v>
      </c>
      <c r="K28" s="19"/>
    </row>
    <row r="29" spans="1:11" ht="25.95" customHeight="1" x14ac:dyDescent="0.25">
      <c r="A29" s="51" t="s">
        <v>53</v>
      </c>
      <c r="B29" s="52"/>
      <c r="C29" s="52"/>
      <c r="D29" s="52"/>
      <c r="E29" s="52"/>
      <c r="F29" s="52"/>
      <c r="G29" s="52"/>
      <c r="H29" s="52"/>
      <c r="I29" s="52"/>
      <c r="J29" s="52"/>
      <c r="K29" s="53"/>
    </row>
    <row r="30" spans="1:11" ht="25.95" customHeight="1" x14ac:dyDescent="0.25">
      <c r="A30" s="41" t="s">
        <v>12</v>
      </c>
      <c r="B30" s="42"/>
      <c r="C30" s="42"/>
      <c r="D30" s="42"/>
      <c r="E30" s="42"/>
      <c r="F30" s="42"/>
      <c r="G30" s="42"/>
      <c r="H30" s="42"/>
      <c r="I30" s="42"/>
      <c r="J30" s="42"/>
      <c r="K30" s="43"/>
    </row>
    <row r="31" spans="1:11" ht="25.95" customHeight="1" x14ac:dyDescent="0.3">
      <c r="A31" s="10">
        <v>1</v>
      </c>
      <c r="B31" s="11" t="s">
        <v>13</v>
      </c>
      <c r="C31" s="12" t="s">
        <v>14</v>
      </c>
      <c r="D31" s="13" t="s">
        <v>13</v>
      </c>
      <c r="E31" s="12" t="s">
        <v>14</v>
      </c>
      <c r="F31" s="13" t="s">
        <v>13</v>
      </c>
      <c r="G31" s="13" t="s">
        <v>15</v>
      </c>
      <c r="H31" s="14">
        <v>1</v>
      </c>
      <c r="I31" s="15">
        <v>105000</v>
      </c>
      <c r="J31" s="16">
        <f>I31*H31</f>
        <v>105000</v>
      </c>
      <c r="K31" s="17" t="s">
        <v>16</v>
      </c>
    </row>
    <row r="32" spans="1:11" ht="25.95" customHeight="1" x14ac:dyDescent="0.3">
      <c r="A32" s="10">
        <v>2</v>
      </c>
      <c r="B32" s="11" t="s">
        <v>17</v>
      </c>
      <c r="C32" s="12" t="s">
        <v>18</v>
      </c>
      <c r="D32" s="13" t="s">
        <v>17</v>
      </c>
      <c r="E32" s="12" t="s">
        <v>18</v>
      </c>
      <c r="F32" s="13" t="s">
        <v>17</v>
      </c>
      <c r="G32" s="13" t="s">
        <v>15</v>
      </c>
      <c r="H32" s="14">
        <v>1</v>
      </c>
      <c r="I32" s="15">
        <v>105000</v>
      </c>
      <c r="J32" s="16">
        <f>I32*H32</f>
        <v>105000</v>
      </c>
      <c r="K32" s="17" t="s">
        <v>19</v>
      </c>
    </row>
    <row r="33" spans="1:11" ht="25.95" customHeight="1" x14ac:dyDescent="0.3">
      <c r="A33" s="10">
        <v>3</v>
      </c>
      <c r="B33" s="11" t="s">
        <v>20</v>
      </c>
      <c r="C33" s="12" t="s">
        <v>21</v>
      </c>
      <c r="D33" s="13" t="s">
        <v>20</v>
      </c>
      <c r="E33" s="12" t="s">
        <v>21</v>
      </c>
      <c r="F33" s="13" t="s">
        <v>20</v>
      </c>
      <c r="G33" s="13" t="s">
        <v>15</v>
      </c>
      <c r="H33" s="14">
        <v>1</v>
      </c>
      <c r="I33" s="15">
        <v>105000</v>
      </c>
      <c r="J33" s="16">
        <f>I33*H33</f>
        <v>105000</v>
      </c>
      <c r="K33" s="17" t="s">
        <v>22</v>
      </c>
    </row>
    <row r="34" spans="1:11" ht="25.95" customHeight="1" x14ac:dyDescent="0.25">
      <c r="A34" s="46" t="s">
        <v>23</v>
      </c>
      <c r="B34" s="47"/>
      <c r="C34" s="47"/>
      <c r="D34" s="47"/>
      <c r="E34" s="47"/>
      <c r="F34" s="47"/>
      <c r="G34" s="47"/>
      <c r="H34" s="47"/>
      <c r="I34" s="47"/>
      <c r="J34" s="18">
        <f>SUM(J31:J33)</f>
        <v>315000</v>
      </c>
      <c r="K34" s="19"/>
    </row>
    <row r="35" spans="1:11" ht="25.95" customHeight="1" x14ac:dyDescent="0.25">
      <c r="A35" s="41" t="s">
        <v>24</v>
      </c>
      <c r="B35" s="42"/>
      <c r="C35" s="42"/>
      <c r="D35" s="42"/>
      <c r="E35" s="42"/>
      <c r="F35" s="42"/>
      <c r="G35" s="42"/>
      <c r="H35" s="42"/>
      <c r="I35" s="42"/>
      <c r="J35" s="42"/>
      <c r="K35" s="43"/>
    </row>
    <row r="36" spans="1:11" ht="25.95" customHeight="1" x14ac:dyDescent="0.3">
      <c r="A36" s="10">
        <v>1</v>
      </c>
      <c r="B36" s="11" t="s">
        <v>25</v>
      </c>
      <c r="C36" s="12" t="s">
        <v>26</v>
      </c>
      <c r="D36" s="13" t="s">
        <v>25</v>
      </c>
      <c r="E36" s="12" t="s">
        <v>26</v>
      </c>
      <c r="F36" s="20" t="s">
        <v>27</v>
      </c>
      <c r="G36" s="13" t="s">
        <v>15</v>
      </c>
      <c r="H36" s="14">
        <v>1</v>
      </c>
      <c r="I36" s="15">
        <v>68000</v>
      </c>
      <c r="J36" s="16">
        <f>I36*H36</f>
        <v>68000</v>
      </c>
      <c r="K36" s="17" t="s">
        <v>28</v>
      </c>
    </row>
    <row r="37" spans="1:11" ht="25.95" customHeight="1" x14ac:dyDescent="0.3">
      <c r="A37" s="10">
        <v>2</v>
      </c>
      <c r="B37" s="11" t="s">
        <v>29</v>
      </c>
      <c r="C37" s="12" t="s">
        <v>30</v>
      </c>
      <c r="D37" s="13" t="s">
        <v>31</v>
      </c>
      <c r="E37" s="12" t="s">
        <v>30</v>
      </c>
      <c r="F37" s="13" t="s">
        <v>32</v>
      </c>
      <c r="G37" s="13" t="s">
        <v>15</v>
      </c>
      <c r="H37" s="14">
        <v>1</v>
      </c>
      <c r="I37" s="15">
        <v>35000</v>
      </c>
      <c r="J37" s="16">
        <f>I37*H37</f>
        <v>35000</v>
      </c>
      <c r="K37" s="17" t="s">
        <v>33</v>
      </c>
    </row>
    <row r="38" spans="1:11" ht="25.95" customHeight="1" x14ac:dyDescent="0.25">
      <c r="A38" s="46" t="s">
        <v>23</v>
      </c>
      <c r="B38" s="47"/>
      <c r="C38" s="47"/>
      <c r="D38" s="47"/>
      <c r="E38" s="47"/>
      <c r="F38" s="47"/>
      <c r="G38" s="47"/>
      <c r="H38" s="47"/>
      <c r="I38" s="47"/>
      <c r="J38" s="18">
        <f>SUM(J36:J37)</f>
        <v>103000</v>
      </c>
      <c r="K38" s="19"/>
    </row>
    <row r="39" spans="1:11" ht="25.95" customHeight="1" x14ac:dyDescent="0.25">
      <c r="A39" s="41" t="s">
        <v>34</v>
      </c>
      <c r="B39" s="42"/>
      <c r="C39" s="42"/>
      <c r="D39" s="42"/>
      <c r="E39" s="42"/>
      <c r="F39" s="42"/>
      <c r="G39" s="42"/>
      <c r="H39" s="42"/>
      <c r="I39" s="42"/>
      <c r="J39" s="42"/>
      <c r="K39" s="43"/>
    </row>
    <row r="40" spans="1:11" ht="25.95" customHeight="1" x14ac:dyDescent="0.3">
      <c r="A40" s="10">
        <v>10</v>
      </c>
      <c r="B40" s="11" t="s">
        <v>35</v>
      </c>
      <c r="C40" s="12" t="s">
        <v>36</v>
      </c>
      <c r="D40" s="13" t="s">
        <v>35</v>
      </c>
      <c r="E40" s="12" t="s">
        <v>36</v>
      </c>
      <c r="F40" s="13" t="s">
        <v>37</v>
      </c>
      <c r="G40" s="13" t="s">
        <v>15</v>
      </c>
      <c r="H40" s="14">
        <v>1</v>
      </c>
      <c r="I40" s="15">
        <v>63000</v>
      </c>
      <c r="J40" s="16">
        <f t="shared" ref="J40:J44" si="2">I40*H40</f>
        <v>63000</v>
      </c>
      <c r="K40" s="17" t="s">
        <v>38</v>
      </c>
    </row>
    <row r="41" spans="1:11" ht="25.95" customHeight="1" x14ac:dyDescent="0.3">
      <c r="A41" s="10">
        <v>11</v>
      </c>
      <c r="B41" s="11" t="s">
        <v>39</v>
      </c>
      <c r="C41" s="12" t="s">
        <v>40</v>
      </c>
      <c r="D41" s="13" t="s">
        <v>39</v>
      </c>
      <c r="E41" s="12" t="s">
        <v>40</v>
      </c>
      <c r="F41" s="13" t="s">
        <v>41</v>
      </c>
      <c r="G41" s="13" t="s">
        <v>15</v>
      </c>
      <c r="H41" s="14">
        <v>1</v>
      </c>
      <c r="I41" s="15">
        <v>215000</v>
      </c>
      <c r="J41" s="16">
        <f t="shared" si="2"/>
        <v>215000</v>
      </c>
      <c r="K41" s="22" t="s">
        <v>42</v>
      </c>
    </row>
    <row r="42" spans="1:11" ht="25.95" customHeight="1" x14ac:dyDescent="0.3">
      <c r="A42" s="10">
        <v>12</v>
      </c>
      <c r="B42" s="11" t="s">
        <v>43</v>
      </c>
      <c r="C42" s="12" t="s">
        <v>44</v>
      </c>
      <c r="D42" s="13" t="s">
        <v>43</v>
      </c>
      <c r="E42" s="12" t="s">
        <v>44</v>
      </c>
      <c r="F42" s="13" t="s">
        <v>45</v>
      </c>
      <c r="G42" s="13" t="s">
        <v>15</v>
      </c>
      <c r="H42" s="14">
        <v>1</v>
      </c>
      <c r="I42" s="15">
        <v>440000</v>
      </c>
      <c r="J42" s="16">
        <f t="shared" si="2"/>
        <v>440000</v>
      </c>
      <c r="K42" s="22"/>
    </row>
    <row r="43" spans="1:11" ht="25.95" customHeight="1" x14ac:dyDescent="0.3">
      <c r="A43" s="10">
        <v>13</v>
      </c>
      <c r="B43" s="11" t="s">
        <v>46</v>
      </c>
      <c r="C43" s="12" t="s">
        <v>47</v>
      </c>
      <c r="D43" s="13" t="s">
        <v>46</v>
      </c>
      <c r="E43" s="12" t="s">
        <v>47</v>
      </c>
      <c r="F43" s="13" t="s">
        <v>48</v>
      </c>
      <c r="G43" s="13" t="s">
        <v>15</v>
      </c>
      <c r="H43" s="14">
        <v>1</v>
      </c>
      <c r="I43" s="15">
        <v>346063</v>
      </c>
      <c r="J43" s="16">
        <f t="shared" si="2"/>
        <v>346063</v>
      </c>
      <c r="K43" s="22" t="s">
        <v>49</v>
      </c>
    </row>
    <row r="44" spans="1:11" ht="25.95" customHeight="1" x14ac:dyDescent="0.25">
      <c r="A44" s="10">
        <v>14</v>
      </c>
      <c r="B44" s="11" t="s">
        <v>50</v>
      </c>
      <c r="C44" s="12" t="s">
        <v>51</v>
      </c>
      <c r="D44" s="11" t="s">
        <v>50</v>
      </c>
      <c r="E44" s="12" t="s">
        <v>51</v>
      </c>
      <c r="F44" s="21"/>
      <c r="G44" s="13" t="s">
        <v>15</v>
      </c>
      <c r="H44" s="14">
        <v>1</v>
      </c>
      <c r="I44" s="15">
        <v>75000</v>
      </c>
      <c r="J44" s="16">
        <f t="shared" si="2"/>
        <v>75000</v>
      </c>
      <c r="K44" s="23"/>
    </row>
    <row r="45" spans="1:11" ht="25.95" customHeight="1" x14ac:dyDescent="0.25">
      <c r="A45" s="10">
        <v>15</v>
      </c>
      <c r="B45" s="35" t="s">
        <v>56</v>
      </c>
      <c r="C45" s="32" t="s">
        <v>65</v>
      </c>
      <c r="D45" s="35" t="s">
        <v>56</v>
      </c>
      <c r="E45" s="32" t="s">
        <v>65</v>
      </c>
      <c r="F45" s="35" t="s">
        <v>56</v>
      </c>
      <c r="G45" s="13" t="s">
        <v>15</v>
      </c>
      <c r="H45" s="14">
        <v>1</v>
      </c>
      <c r="I45" s="38">
        <v>138000</v>
      </c>
      <c r="J45" s="38">
        <v>138000</v>
      </c>
      <c r="K45" s="19"/>
    </row>
    <row r="46" spans="1:11" ht="25.95" customHeight="1" x14ac:dyDescent="0.25">
      <c r="A46" s="10">
        <v>16</v>
      </c>
      <c r="B46" s="35" t="s">
        <v>57</v>
      </c>
      <c r="C46" s="32" t="s">
        <v>67</v>
      </c>
      <c r="D46" s="35" t="s">
        <v>57</v>
      </c>
      <c r="E46" s="32" t="s">
        <v>67</v>
      </c>
      <c r="F46" s="35" t="s">
        <v>57</v>
      </c>
      <c r="G46" s="13" t="s">
        <v>15</v>
      </c>
      <c r="H46" s="14">
        <v>1</v>
      </c>
      <c r="I46" s="38" t="s">
        <v>80</v>
      </c>
      <c r="J46" s="38" t="s">
        <v>80</v>
      </c>
      <c r="K46" s="19"/>
    </row>
    <row r="47" spans="1:11" ht="25.95" customHeight="1" x14ac:dyDescent="0.25">
      <c r="A47" s="10">
        <v>17</v>
      </c>
      <c r="B47" s="35" t="s">
        <v>58</v>
      </c>
      <c r="C47" s="32" t="s">
        <v>68</v>
      </c>
      <c r="D47" s="35" t="s">
        <v>58</v>
      </c>
      <c r="E47" s="32" t="s">
        <v>68</v>
      </c>
      <c r="F47" s="35" t="s">
        <v>58</v>
      </c>
      <c r="G47" s="13" t="s">
        <v>15</v>
      </c>
      <c r="H47" s="14">
        <v>1</v>
      </c>
      <c r="I47" s="38">
        <v>225500</v>
      </c>
      <c r="J47" s="38">
        <v>225500</v>
      </c>
      <c r="K47" s="19"/>
    </row>
    <row r="48" spans="1:11" ht="25.95" customHeight="1" x14ac:dyDescent="0.25">
      <c r="A48" s="10">
        <v>18</v>
      </c>
      <c r="B48" s="35" t="s">
        <v>59</v>
      </c>
      <c r="C48" s="32" t="s">
        <v>79</v>
      </c>
      <c r="D48" s="35" t="s">
        <v>59</v>
      </c>
      <c r="E48" s="32" t="s">
        <v>79</v>
      </c>
      <c r="F48" s="33" t="s">
        <v>73</v>
      </c>
      <c r="G48" s="13" t="s">
        <v>15</v>
      </c>
      <c r="H48" s="14">
        <v>1</v>
      </c>
      <c r="I48" s="38" t="s">
        <v>66</v>
      </c>
      <c r="J48" s="38" t="s">
        <v>66</v>
      </c>
      <c r="K48" s="39" t="s">
        <v>72</v>
      </c>
    </row>
    <row r="49" spans="1:11" ht="25.95" customHeight="1" x14ac:dyDescent="0.25">
      <c r="A49" s="10">
        <v>19</v>
      </c>
      <c r="B49" s="35" t="s">
        <v>60</v>
      </c>
      <c r="C49" s="32" t="s">
        <v>74</v>
      </c>
      <c r="D49" s="35" t="s">
        <v>60</v>
      </c>
      <c r="E49" s="32" t="s">
        <v>74</v>
      </c>
      <c r="F49" s="35" t="s">
        <v>60</v>
      </c>
      <c r="G49" s="13" t="s">
        <v>15</v>
      </c>
      <c r="H49" s="14">
        <v>1</v>
      </c>
      <c r="I49" s="38">
        <v>22000</v>
      </c>
      <c r="J49" s="38">
        <v>22000</v>
      </c>
      <c r="K49" s="19"/>
    </row>
    <row r="50" spans="1:11" ht="25.95" customHeight="1" x14ac:dyDescent="0.25">
      <c r="A50" s="10">
        <v>20</v>
      </c>
      <c r="B50" s="35" t="s">
        <v>61</v>
      </c>
      <c r="C50" s="32" t="s">
        <v>75</v>
      </c>
      <c r="D50" s="35" t="s">
        <v>61</v>
      </c>
      <c r="E50" s="32" t="s">
        <v>75</v>
      </c>
      <c r="F50" s="35" t="s">
        <v>61</v>
      </c>
      <c r="G50" s="13" t="s">
        <v>15</v>
      </c>
      <c r="H50" s="14">
        <v>1</v>
      </c>
      <c r="I50" s="38">
        <v>74800</v>
      </c>
      <c r="J50" s="38">
        <v>74800</v>
      </c>
      <c r="K50" s="19"/>
    </row>
    <row r="51" spans="1:11" ht="25.95" customHeight="1" x14ac:dyDescent="0.25">
      <c r="A51" s="10">
        <v>21</v>
      </c>
      <c r="B51" s="35" t="s">
        <v>62</v>
      </c>
      <c r="C51" s="32" t="s">
        <v>76</v>
      </c>
      <c r="D51" s="35" t="s">
        <v>62</v>
      </c>
      <c r="E51" s="32" t="s">
        <v>76</v>
      </c>
      <c r="F51" s="35" t="s">
        <v>62</v>
      </c>
      <c r="G51" s="13" t="s">
        <v>15</v>
      </c>
      <c r="H51" s="14">
        <v>1</v>
      </c>
      <c r="I51" s="38">
        <v>91300</v>
      </c>
      <c r="J51" s="38">
        <v>91300</v>
      </c>
      <c r="K51" s="19"/>
    </row>
    <row r="52" spans="1:11" ht="25.95" customHeight="1" x14ac:dyDescent="0.25">
      <c r="A52" s="10">
        <v>22</v>
      </c>
      <c r="B52" s="35" t="s">
        <v>63</v>
      </c>
      <c r="C52" s="32" t="s">
        <v>77</v>
      </c>
      <c r="D52" s="35" t="s">
        <v>63</v>
      </c>
      <c r="E52" s="32" t="s">
        <v>77</v>
      </c>
      <c r="F52" s="35" t="s">
        <v>63</v>
      </c>
      <c r="G52" s="13" t="s">
        <v>15</v>
      </c>
      <c r="H52" s="14">
        <v>1</v>
      </c>
      <c r="I52" s="38">
        <v>52800</v>
      </c>
      <c r="J52" s="38">
        <v>52800</v>
      </c>
      <c r="K52" s="19"/>
    </row>
    <row r="53" spans="1:11" ht="25.95" customHeight="1" x14ac:dyDescent="0.25">
      <c r="A53" s="10">
        <v>23</v>
      </c>
      <c r="B53" s="35" t="s">
        <v>64</v>
      </c>
      <c r="C53" s="32" t="s">
        <v>78</v>
      </c>
      <c r="D53" s="35" t="s">
        <v>64</v>
      </c>
      <c r="E53" s="32" t="s">
        <v>78</v>
      </c>
      <c r="F53" s="35" t="s">
        <v>64</v>
      </c>
      <c r="G53" s="13" t="s">
        <v>15</v>
      </c>
      <c r="H53" s="14">
        <v>1</v>
      </c>
      <c r="I53" s="38">
        <v>22000</v>
      </c>
      <c r="J53" s="38">
        <v>22000</v>
      </c>
      <c r="K53" s="19"/>
    </row>
    <row r="54" spans="1:11" ht="25.95" customHeight="1" x14ac:dyDescent="0.25">
      <c r="A54" s="46" t="s">
        <v>23</v>
      </c>
      <c r="B54" s="47"/>
      <c r="C54" s="47"/>
      <c r="D54" s="47"/>
      <c r="E54" s="47"/>
      <c r="F54" s="47"/>
      <c r="G54" s="47"/>
      <c r="H54" s="47"/>
      <c r="I54" s="47"/>
      <c r="J54" s="18">
        <f>SUM(J40:J53)</f>
        <v>1765463</v>
      </c>
      <c r="K54" s="19"/>
    </row>
    <row r="55" spans="1:11" ht="25.95" customHeight="1" x14ac:dyDescent="0.25">
      <c r="A55" s="46" t="s">
        <v>52</v>
      </c>
      <c r="B55" s="47"/>
      <c r="C55" s="47"/>
      <c r="D55" s="47"/>
      <c r="E55" s="47"/>
      <c r="F55" s="47"/>
      <c r="G55" s="47"/>
      <c r="H55" s="47"/>
      <c r="I55" s="47"/>
      <c r="J55" s="18">
        <f>SUM(J34+J38+J54)</f>
        <v>2183463</v>
      </c>
      <c r="K55" s="19"/>
    </row>
    <row r="56" spans="1:11" ht="25.95" customHeight="1" x14ac:dyDescent="0.25">
      <c r="A56" s="24"/>
      <c r="B56" s="24"/>
      <c r="C56" s="24"/>
      <c r="D56" s="24"/>
      <c r="E56" s="24"/>
      <c r="F56" s="24"/>
      <c r="G56" s="24"/>
      <c r="H56" s="24"/>
      <c r="I56" s="25"/>
      <c r="J56" s="26"/>
      <c r="K56" s="27"/>
    </row>
    <row r="57" spans="1:11" ht="25.95" customHeight="1" x14ac:dyDescent="0.25">
      <c r="A57" s="54" t="s">
        <v>54</v>
      </c>
      <c r="B57" s="54"/>
      <c r="C57" s="54"/>
      <c r="D57" s="54"/>
      <c r="E57" s="54"/>
      <c r="F57" s="54"/>
      <c r="G57" s="54"/>
      <c r="H57" s="54"/>
      <c r="I57" s="55"/>
      <c r="J57" s="28">
        <f>J55+J28</f>
        <v>4395926</v>
      </c>
    </row>
    <row r="59" spans="1:11" ht="25.95" customHeight="1" x14ac:dyDescent="0.25">
      <c r="A59" s="48" t="s">
        <v>55</v>
      </c>
      <c r="B59" s="48"/>
      <c r="C59" s="48"/>
      <c r="D59" s="48"/>
      <c r="E59" s="48"/>
    </row>
  </sheetData>
  <mergeCells count="18">
    <mergeCell ref="A59:E59"/>
    <mergeCell ref="A27:I27"/>
    <mergeCell ref="A28:I28"/>
    <mergeCell ref="A29:K29"/>
    <mergeCell ref="A30:K30"/>
    <mergeCell ref="A34:I34"/>
    <mergeCell ref="A35:K35"/>
    <mergeCell ref="A38:I38"/>
    <mergeCell ref="A39:K39"/>
    <mergeCell ref="A54:I54"/>
    <mergeCell ref="A55:I55"/>
    <mergeCell ref="A57:I57"/>
    <mergeCell ref="A12:K12"/>
    <mergeCell ref="A2:C2"/>
    <mergeCell ref="A3:K3"/>
    <mergeCell ref="A7:I7"/>
    <mergeCell ref="A8:K8"/>
    <mergeCell ref="A11:I11"/>
  </mergeCells>
  <hyperlinks>
    <hyperlink ref="K6" r:id="rId1"/>
    <hyperlink ref="K5" r:id="rId2"/>
    <hyperlink ref="K4" r:id="rId3"/>
    <hyperlink ref="K13" r:id="rId4"/>
    <hyperlink ref="K9" r:id="rId5"/>
    <hyperlink ref="K10" r:id="rId6"/>
    <hyperlink ref="K33" r:id="rId7"/>
    <hyperlink ref="K32" r:id="rId8"/>
    <hyperlink ref="K31" r:id="rId9"/>
    <hyperlink ref="K36" r:id="rId10"/>
    <hyperlink ref="K37" r:id="rId11"/>
    <hyperlink ref="K43" r:id="rId12"/>
    <hyperlink ref="K40" r:id="rId13"/>
    <hyperlink ref="K41" r:id="rId14"/>
    <hyperlink ref="K16" r:id="rId15"/>
    <hyperlink ref="K14" r:id="rId16"/>
    <hyperlink ref="K20" r:id="rId17"/>
    <hyperlink ref="K19" r:id="rId18"/>
    <hyperlink ref="K18" r:id="rId19"/>
    <hyperlink ref="K21" r:id="rId20"/>
    <hyperlink ref="K48" r:id="rId21"/>
  </hyperlinks>
  <pageMargins left="0.7" right="0.7" top="0.75" bottom="0.75" header="0.3" footer="0.3"/>
  <pageSetup paperSize="9" orientation="portrait" horizontalDpi="0"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19921875" defaultRowHeight="15.6"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Спецификация</vt:lpstr>
      <vt:lpstr>Sheet1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vita.petrova.98@mail.ru</cp:lastModifiedBy>
  <dcterms:created xsi:type="dcterms:W3CDTF">2023-10-31T09:27:02Z</dcterms:created>
  <dcterms:modified xsi:type="dcterms:W3CDTF">2023-11-03T09:58:21Z</dcterms:modified>
  <cp:category/>
</cp:coreProperties>
</file>